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60" tabRatio="750" firstSheet="2" activeTab="2"/>
  </bookViews>
  <sheets>
    <sheet name="Sheet1 (正式 )" sheetId="13" state="hidden" r:id="rId1"/>
    <sheet name="Sheet1 (劳务) " sheetId="14" state="hidden" r:id="rId2"/>
    <sheet name="体检名单" sheetId="17" r:id="rId3"/>
  </sheets>
  <externalReferences>
    <externalReference r:id="rId4"/>
    <externalReference r:id="rId5"/>
  </externalReferences>
  <definedNames>
    <definedName name="_xlnm._FilterDatabase" localSheetId="0" hidden="1">'Sheet1 (正式 )'!$A$3:$Z$77</definedName>
    <definedName name="_xlnm._FilterDatabase" localSheetId="1" hidden="1">'Sheet1 (劳务) '!$A$3:$S$84</definedName>
    <definedName name="_xlnm.Print_Titles" localSheetId="1">'Sheet1 (劳务) '!$3:$3</definedName>
    <definedName name="_xlnm.Print_Titles" localSheetId="0">'Sheet1 (正式 )'!#REF!</definedName>
    <definedName name="_xlnm._FilterDatabase" localSheetId="2" hidden="1">体检名单!$D$2:$D$62</definedName>
  </definedNames>
  <calcPr calcId="144525"/>
</workbook>
</file>

<file path=xl/sharedStrings.xml><?xml version="1.0" encoding="utf-8"?>
<sst xmlns="http://schemas.openxmlformats.org/spreadsheetml/2006/main" count="669">
  <si>
    <t>2018年校园招聘笔试成绩（正式）</t>
  </si>
  <si>
    <t>序号</t>
  </si>
  <si>
    <t>姓名</t>
  </si>
  <si>
    <t>身份证号</t>
  </si>
  <si>
    <t>性别</t>
  </si>
  <si>
    <t>年龄</t>
  </si>
  <si>
    <t>籍贯</t>
  </si>
  <si>
    <t>学校名称</t>
  </si>
  <si>
    <t>学历</t>
  </si>
  <si>
    <t>专业</t>
  </si>
  <si>
    <t>报考职位</t>
  </si>
  <si>
    <t>总分
（100分）</t>
  </si>
  <si>
    <t>编号</t>
  </si>
  <si>
    <t>萧银初面</t>
  </si>
  <si>
    <t>萧银复面</t>
  </si>
  <si>
    <t>萧银面试</t>
  </si>
  <si>
    <t>智联招聘</t>
  </si>
  <si>
    <t>加权总成绩（萧银*0.5+智联*0.5）</t>
  </si>
  <si>
    <t>总成绩排序</t>
  </si>
  <si>
    <t>备注</t>
  </si>
  <si>
    <t>手机号码</t>
  </si>
  <si>
    <t>行领导</t>
  </si>
  <si>
    <t>总经理</t>
  </si>
  <si>
    <t>萧银总分</t>
  </si>
  <si>
    <t>萧银排名</t>
  </si>
  <si>
    <t>初面</t>
  </si>
  <si>
    <t>复面</t>
  </si>
  <si>
    <t>智联总分</t>
  </si>
  <si>
    <t>排名</t>
  </si>
  <si>
    <t>柳杨</t>
  </si>
  <si>
    <t>330501199510064751</t>
  </si>
  <si>
    <t>男</t>
  </si>
  <si>
    <t>浙江湖州</t>
  </si>
  <si>
    <t>杭州电子科技大学</t>
  </si>
  <si>
    <t>本科</t>
  </si>
  <si>
    <t>电子信息工程专业</t>
  </si>
  <si>
    <t>正式</t>
  </si>
  <si>
    <t>方露瑶</t>
  </si>
  <si>
    <t>339005199502079423</t>
  </si>
  <si>
    <t>女</t>
  </si>
  <si>
    <t>萧山</t>
  </si>
  <si>
    <t>杭州电子科技大学信息工程学院</t>
  </si>
  <si>
    <t>会计</t>
  </si>
  <si>
    <t>正式、劳务</t>
  </si>
  <si>
    <t>方国冶</t>
  </si>
  <si>
    <t>项铖琦</t>
  </si>
  <si>
    <t>339005199606256623</t>
  </si>
  <si>
    <t>金融学</t>
  </si>
  <si>
    <t>施芳</t>
  </si>
  <si>
    <t>朱晨阳</t>
  </si>
  <si>
    <t>339005199212304979</t>
  </si>
  <si>
    <t>浙江工业大学</t>
  </si>
  <si>
    <t>硕士</t>
  </si>
  <si>
    <t>环境工程</t>
  </si>
  <si>
    <t>丁飞</t>
  </si>
  <si>
    <t>339005199104219726</t>
  </si>
  <si>
    <t>浙江工商大学</t>
  </si>
  <si>
    <t>管理科学与工程</t>
  </si>
  <si>
    <t>莫品源</t>
  </si>
  <si>
    <t>33900519950923641X</t>
  </si>
  <si>
    <t>宁波大学</t>
  </si>
  <si>
    <t>国际经济与贸易</t>
  </si>
  <si>
    <t>沈佳婷</t>
  </si>
  <si>
    <t>339005199604040327</t>
  </si>
  <si>
    <t>浙江财经大学</t>
  </si>
  <si>
    <t>税收学</t>
  </si>
  <si>
    <t>范国强</t>
  </si>
  <si>
    <t>41232619910306121X</t>
  </si>
  <si>
    <t>河南夏邑</t>
  </si>
  <si>
    <t>中共浙江省委党校</t>
  </si>
  <si>
    <t>区域经济学</t>
  </si>
  <si>
    <t>何枭</t>
  </si>
  <si>
    <t>339005199605240312</t>
  </si>
  <si>
    <t>会计学</t>
  </si>
  <si>
    <t>孔锦程</t>
  </si>
  <si>
    <t>33900519951218661X</t>
  </si>
  <si>
    <t>温州肯恩大学</t>
  </si>
  <si>
    <t>国际贸易国际商务</t>
  </si>
  <si>
    <t>施逸俊</t>
  </si>
  <si>
    <t>33900519950924492X</t>
  </si>
  <si>
    <t>经济学（国际会计方向）</t>
  </si>
  <si>
    <t>金敏</t>
  </si>
  <si>
    <t>339005199509280023</t>
  </si>
  <si>
    <t>信用管理</t>
  </si>
  <si>
    <t>陈潇</t>
  </si>
  <si>
    <t>33900519951114002X</t>
  </si>
  <si>
    <t>英语</t>
  </si>
  <si>
    <t>卢成伟</t>
  </si>
  <si>
    <t>339005199301030017</t>
  </si>
  <si>
    <t>法国图卢兹第一大学</t>
  </si>
  <si>
    <t>金融市场与风险管理</t>
  </si>
  <si>
    <t>翟帅</t>
  </si>
  <si>
    <t>339005198910256615</t>
  </si>
  <si>
    <t>华威大学</t>
  </si>
  <si>
    <t>金融管理</t>
  </si>
  <si>
    <t>D43</t>
  </si>
  <si>
    <t>武贝贝</t>
  </si>
  <si>
    <t>411421199112084045</t>
  </si>
  <si>
    <t>河南商丘</t>
  </si>
  <si>
    <t>陈晓璐</t>
  </si>
  <si>
    <t>330723199204095786</t>
  </si>
  <si>
    <t>浙江金华</t>
  </si>
  <si>
    <t>杭煜</t>
  </si>
  <si>
    <t>330522199512160618</t>
  </si>
  <si>
    <t>杭州师范大学</t>
  </si>
  <si>
    <t>软件工程</t>
  </si>
  <si>
    <t>张斌</t>
  </si>
  <si>
    <t>330726199302140017</t>
  </si>
  <si>
    <t>金华</t>
  </si>
  <si>
    <t>马克思主义哲学</t>
  </si>
  <si>
    <t>陈健</t>
  </si>
  <si>
    <t>33108119940106511X</t>
  </si>
  <si>
    <t>浙江</t>
  </si>
  <si>
    <t>温州大学</t>
  </si>
  <si>
    <t>电子信息工程</t>
  </si>
  <si>
    <t>李泉波</t>
  </si>
  <si>
    <t>341203199309120917</t>
  </si>
  <si>
    <t>甘肃</t>
  </si>
  <si>
    <t>Massey University</t>
  </si>
  <si>
    <t>左红霞</t>
  </si>
  <si>
    <t>34242519930105082X</t>
  </si>
  <si>
    <t>安徽</t>
  </si>
  <si>
    <t>安徽财经大学</t>
  </si>
  <si>
    <t>国际商务</t>
  </si>
  <si>
    <t>潘立飞</t>
  </si>
  <si>
    <t>339005199210255915</t>
  </si>
  <si>
    <t>上海大学</t>
  </si>
  <si>
    <t>戴佳丽</t>
  </si>
  <si>
    <t>339005199209131624</t>
  </si>
  <si>
    <t>秦毅</t>
  </si>
  <si>
    <t>331082199208300014</t>
  </si>
  <si>
    <t>临海</t>
  </si>
  <si>
    <t>邓迪大学</t>
  </si>
  <si>
    <t>银行与金融</t>
  </si>
  <si>
    <t>郭暄</t>
  </si>
  <si>
    <t>330726199406060011</t>
  </si>
  <si>
    <t>利兹大学</t>
  </si>
  <si>
    <t>代安源</t>
  </si>
  <si>
    <t>341227199102048736</t>
  </si>
  <si>
    <t>南京财经大学</t>
  </si>
  <si>
    <t>房地产经营管理</t>
  </si>
  <si>
    <t>王玉龙</t>
  </si>
  <si>
    <t>412829199201174812</t>
  </si>
  <si>
    <t>河南</t>
  </si>
  <si>
    <t>上海海事大学</t>
  </si>
  <si>
    <t>叶德杰</t>
  </si>
  <si>
    <t>330327199010080010</t>
  </si>
  <si>
    <t>浙江苍南</t>
  </si>
  <si>
    <t>云南财经大学</t>
  </si>
  <si>
    <t>杨潇宇</t>
  </si>
  <si>
    <t>210303199407150621</t>
  </si>
  <si>
    <t>辽宁鞍山</t>
  </si>
  <si>
    <t>曼彻斯特大学·</t>
  </si>
  <si>
    <t>金融数学</t>
  </si>
  <si>
    <t>葛承朴</t>
  </si>
  <si>
    <t>339005199608186657</t>
  </si>
  <si>
    <t>中南财经政法大学</t>
  </si>
  <si>
    <t>投资学</t>
  </si>
  <si>
    <t>葛忠良</t>
  </si>
  <si>
    <t>高璇卿</t>
  </si>
  <si>
    <t>522427199212280021</t>
  </si>
  <si>
    <t>贵州威宁</t>
  </si>
  <si>
    <t>浙江大学</t>
  </si>
  <si>
    <t>农村与区域发展</t>
  </si>
  <si>
    <t>黄琪</t>
  </si>
  <si>
    <t>330902199211300329</t>
  </si>
  <si>
    <t>江苏启东</t>
  </si>
  <si>
    <t>华东理工大学</t>
  </si>
  <si>
    <t>金融学（含∶保险学）</t>
  </si>
  <si>
    <t>章悦</t>
  </si>
  <si>
    <t>330781199411174528</t>
  </si>
  <si>
    <t>伦敦大学学院</t>
  </si>
  <si>
    <t>管理学</t>
  </si>
  <si>
    <t>徐思捷</t>
  </si>
  <si>
    <t>33900519960813622X</t>
  </si>
  <si>
    <t>陈鼎文</t>
  </si>
  <si>
    <t>360730199208080054</t>
  </si>
  <si>
    <t>江西赣州</t>
  </si>
  <si>
    <t>云南师范大学</t>
  </si>
  <si>
    <t>行政管理</t>
  </si>
  <si>
    <t>徐宏亮</t>
  </si>
  <si>
    <t>210703199208022012</t>
  </si>
  <si>
    <t>辽宁锦州</t>
  </si>
  <si>
    <t>河南大学</t>
  </si>
  <si>
    <t>张晶迪</t>
  </si>
  <si>
    <t>339005199510100042</t>
  </si>
  <si>
    <t>嘉兴学院</t>
  </si>
  <si>
    <t>经济学</t>
  </si>
  <si>
    <t>郑振坚</t>
  </si>
  <si>
    <t>339005199602262137</t>
  </si>
  <si>
    <t>浙江师范大学</t>
  </si>
  <si>
    <t>材料物理</t>
  </si>
  <si>
    <t>沈柯俊</t>
  </si>
  <si>
    <t>339005199506136114</t>
  </si>
  <si>
    <t>周思娇</t>
  </si>
  <si>
    <t>362424199211294422</t>
  </si>
  <si>
    <t>江西吉安</t>
  </si>
  <si>
    <t>产业经济学</t>
  </si>
  <si>
    <t>刘杰</t>
  </si>
  <si>
    <t>341226199006125790</t>
  </si>
  <si>
    <t>阜阳</t>
  </si>
  <si>
    <t>应用经济学</t>
  </si>
  <si>
    <t>孔丹妮</t>
  </si>
  <si>
    <t>339005199509239725</t>
  </si>
  <si>
    <t>财政学</t>
  </si>
  <si>
    <t>陈佳琪</t>
  </si>
  <si>
    <t>339005199608230320</t>
  </si>
  <si>
    <t>李栋</t>
  </si>
  <si>
    <t>339005199212165155</t>
  </si>
  <si>
    <t>河北经贸大学</t>
  </si>
  <si>
    <t>汪佳玲</t>
  </si>
  <si>
    <t>339005199601225924</t>
  </si>
  <si>
    <t>俞燕薇</t>
  </si>
  <si>
    <t>33900519961029514X</t>
  </si>
  <si>
    <t>北京中医药大学</t>
  </si>
  <si>
    <t>中药制药</t>
  </si>
  <si>
    <t>泮小蛾</t>
  </si>
  <si>
    <t>张露佳</t>
  </si>
  <si>
    <t>339005199407202710</t>
  </si>
  <si>
    <t>金雯雯</t>
  </si>
  <si>
    <t>331082199212041262</t>
  </si>
  <si>
    <t>企业管理</t>
  </si>
  <si>
    <t>孙佳莹</t>
  </si>
  <si>
    <t>339005199308150329</t>
  </si>
  <si>
    <t>外国语言学及应用语言学</t>
  </si>
  <si>
    <t>许丹楠</t>
  </si>
  <si>
    <t>33900519960216342X</t>
  </si>
  <si>
    <t>汉语言文学（师范）</t>
  </si>
  <si>
    <t>张嘉炜</t>
  </si>
  <si>
    <t>339005199601228017</t>
  </si>
  <si>
    <t>张列雅</t>
  </si>
  <si>
    <t>孙杰</t>
  </si>
  <si>
    <t>339005199607210635</t>
  </si>
  <si>
    <t>浙江理工大学</t>
  </si>
  <si>
    <t>朱莹</t>
  </si>
  <si>
    <t>330183199507064366</t>
  </si>
  <si>
    <t>杭州富阳</t>
  </si>
  <si>
    <t>王文奇</t>
  </si>
  <si>
    <t>330106199301300842</t>
  </si>
  <si>
    <t>浙江杭州</t>
  </si>
  <si>
    <t>食品工程与科学</t>
  </si>
  <si>
    <t>A30</t>
  </si>
  <si>
    <t>汪辉</t>
  </si>
  <si>
    <t>339005199307138010</t>
  </si>
  <si>
    <t>资产评估</t>
  </si>
  <si>
    <t>刘涛</t>
  </si>
  <si>
    <t>362532199207220995</t>
  </si>
  <si>
    <t>江西抚州</t>
  </si>
  <si>
    <t>计算机科学与技术</t>
  </si>
  <si>
    <t>盛城</t>
  </si>
  <si>
    <t>339005199606174310</t>
  </si>
  <si>
    <t>龚莹</t>
  </si>
  <si>
    <t>410184198903155640</t>
  </si>
  <si>
    <t>河南郑州</t>
  </si>
  <si>
    <t>钱一锴</t>
  </si>
  <si>
    <t>339005199511253032</t>
  </si>
  <si>
    <t>长春财经学院</t>
  </si>
  <si>
    <t>高英</t>
  </si>
  <si>
    <t>高炯利</t>
  </si>
  <si>
    <t>339005199601043047</t>
  </si>
  <si>
    <t>顾镓羽</t>
  </si>
  <si>
    <t>339005199301218327</t>
  </si>
  <si>
    <t>伦敦政治经济学院</t>
  </si>
  <si>
    <t>地产经济与金融</t>
  </si>
  <si>
    <t>俞凌豪</t>
  </si>
  <si>
    <t>339005199604013038</t>
  </si>
  <si>
    <t>浙江工商大学杭州商学院</t>
  </si>
  <si>
    <t>财务管理</t>
  </si>
  <si>
    <t>高伟</t>
  </si>
  <si>
    <t>章炯辉</t>
  </si>
  <si>
    <t>339005199504228015</t>
  </si>
  <si>
    <t>物理师范系</t>
  </si>
  <si>
    <t>陈上真</t>
  </si>
  <si>
    <t>330327199405200953</t>
  </si>
  <si>
    <t>温州</t>
  </si>
  <si>
    <t>法国雷恩高等商学院</t>
  </si>
  <si>
    <t>国际金融</t>
  </si>
  <si>
    <t>林芝</t>
  </si>
  <si>
    <t>500226199111270024</t>
  </si>
  <si>
    <t>重庆</t>
  </si>
  <si>
    <t>墨尔本大学</t>
  </si>
  <si>
    <t>魏超男</t>
  </si>
  <si>
    <t>339005199607193425</t>
  </si>
  <si>
    <t>中南大学</t>
  </si>
  <si>
    <t>英语系</t>
  </si>
  <si>
    <t>鲍超</t>
  </si>
  <si>
    <t>330127199508285119</t>
  </si>
  <si>
    <t>淳安</t>
  </si>
  <si>
    <t>张凯</t>
  </si>
  <si>
    <t>131002199205013440</t>
  </si>
  <si>
    <t>河北廊坊</t>
  </si>
  <si>
    <t>西南大学</t>
  </si>
  <si>
    <t>周灿</t>
  </si>
  <si>
    <t>362321199105034032</t>
  </si>
  <si>
    <t>江西上饶</t>
  </si>
  <si>
    <t>南京大学</t>
  </si>
  <si>
    <t>国际政治</t>
  </si>
  <si>
    <t>庄碧伟</t>
  </si>
  <si>
    <t>330903199209303623</t>
  </si>
  <si>
    <t>浙江舟山</t>
  </si>
  <si>
    <t>税务</t>
  </si>
  <si>
    <t>汪曹旺</t>
  </si>
  <si>
    <t>341002199402140210</t>
  </si>
  <si>
    <t>安徽绩溪</t>
  </si>
  <si>
    <t>南安普顿大学</t>
  </si>
  <si>
    <t>风险管理</t>
  </si>
  <si>
    <t>马瑜</t>
  </si>
  <si>
    <t>610102198612162317</t>
  </si>
  <si>
    <t>西安</t>
  </si>
  <si>
    <t>对外经济贸易大学</t>
  </si>
  <si>
    <t>博士</t>
  </si>
  <si>
    <t>马振文</t>
  </si>
  <si>
    <t>342423199309020307</t>
  </si>
  <si>
    <t>安徽六安</t>
  </si>
  <si>
    <t>中国海洋大学</t>
  </si>
  <si>
    <t>2018年校园招聘笔试成绩（劳务）</t>
  </si>
  <si>
    <t>吕嘉琪</t>
  </si>
  <si>
    <t>339005199606092147</t>
  </si>
  <si>
    <t>宁波大红鹰学院</t>
  </si>
  <si>
    <t>劳务</t>
  </si>
  <si>
    <t>陈丽丽</t>
  </si>
  <si>
    <t>339005199510275125</t>
  </si>
  <si>
    <t>台州学院</t>
  </si>
  <si>
    <t>孔泽华</t>
  </si>
  <si>
    <t>339005199510280610</t>
  </si>
  <si>
    <t>朱晨佳</t>
  </si>
  <si>
    <t>339005199509092671</t>
  </si>
  <si>
    <t>孔琦磊</t>
  </si>
  <si>
    <t>339005199608217150</t>
  </si>
  <si>
    <t>吉林动画学院</t>
  </si>
  <si>
    <t>动画</t>
  </si>
  <si>
    <t>沈震霆</t>
  </si>
  <si>
    <t>339005199511296614</t>
  </si>
  <si>
    <t>非织造材料与工程</t>
  </si>
  <si>
    <t>袁志萍</t>
  </si>
  <si>
    <t>张思远</t>
  </si>
  <si>
    <t>339005199607316229</t>
  </si>
  <si>
    <t>周银超</t>
  </si>
  <si>
    <t>33900519961017492X</t>
  </si>
  <si>
    <t>温州大学瓯江学院</t>
  </si>
  <si>
    <t>张宇辰</t>
  </si>
  <si>
    <t>339005199602150012</t>
  </si>
  <si>
    <t>辽宁对外经贸学院</t>
  </si>
  <si>
    <t>汪婧婧</t>
  </si>
  <si>
    <t>339005199608176125</t>
  </si>
  <si>
    <t>人文教育</t>
  </si>
  <si>
    <t>朱子键</t>
  </si>
  <si>
    <t>33900519951117211X</t>
  </si>
  <si>
    <t>浙江大学城市学院</t>
  </si>
  <si>
    <t>平祺帆</t>
  </si>
  <si>
    <t>339005199512140056</t>
  </si>
  <si>
    <t>衢州学院</t>
  </si>
  <si>
    <t>电气工程及其自动化</t>
  </si>
  <si>
    <t>沈增</t>
  </si>
  <si>
    <t>339005199603104923</t>
  </si>
  <si>
    <t>上海财经大学浙江学院</t>
  </si>
  <si>
    <t>陈雨佳</t>
  </si>
  <si>
    <t>339005199608091623</t>
  </si>
  <si>
    <t>财务会计教育</t>
  </si>
  <si>
    <t>张迪烨</t>
  </si>
  <si>
    <t>339005199601045923</t>
  </si>
  <si>
    <t>万嘉成</t>
  </si>
  <si>
    <t>339005199603053070</t>
  </si>
  <si>
    <t>李思佳</t>
  </si>
  <si>
    <t>339005199708082126</t>
  </si>
  <si>
    <t>中华女子学院</t>
  </si>
  <si>
    <t>旅游管理</t>
  </si>
  <si>
    <t>杨晨頔</t>
  </si>
  <si>
    <t>339005199204037110</t>
  </si>
  <si>
    <t>华北电力大学（保定）</t>
  </si>
  <si>
    <t>系统工程</t>
  </si>
  <si>
    <t>朱嘉菁</t>
  </si>
  <si>
    <t>339005199511061647</t>
  </si>
  <si>
    <t>中国计量学院</t>
  </si>
  <si>
    <t>金融工程</t>
  </si>
  <si>
    <t>肖路路</t>
  </si>
  <si>
    <t>339005199412032613</t>
  </si>
  <si>
    <t>吴桑</t>
  </si>
  <si>
    <t>33012219920623252X</t>
  </si>
  <si>
    <t>杭州</t>
  </si>
  <si>
    <t>数量经济学</t>
  </si>
  <si>
    <t>韩圣炬</t>
  </si>
  <si>
    <t>339005199512258513</t>
  </si>
  <si>
    <t>湖州师范学院</t>
  </si>
  <si>
    <t>数学与应用数学</t>
  </si>
  <si>
    <t>郑利锋</t>
  </si>
  <si>
    <t>339005199601015353</t>
  </si>
  <si>
    <t>绍兴文理学院</t>
  </si>
  <si>
    <t>裴来俊</t>
  </si>
  <si>
    <t>330109199511290610</t>
  </si>
  <si>
    <t>浙江工业大学之江学院</t>
  </si>
  <si>
    <t>俞婧姗</t>
  </si>
  <si>
    <t>339005199511010321</t>
  </si>
  <si>
    <t>同济大学浙江学院</t>
  </si>
  <si>
    <t>审计学</t>
  </si>
  <si>
    <t>凌瑾瑜</t>
  </si>
  <si>
    <t>339005199511133049</t>
  </si>
  <si>
    <t>项泽羽</t>
  </si>
  <si>
    <t>339005199604246632</t>
  </si>
  <si>
    <t>工商管理</t>
  </si>
  <si>
    <t>黄韵绮</t>
  </si>
  <si>
    <t>339005199503040045</t>
  </si>
  <si>
    <t>莫海兰</t>
  </si>
  <si>
    <t>339005199607125924</t>
  </si>
  <si>
    <t>浙江财经大学东方学院</t>
  </si>
  <si>
    <t>应用统计学</t>
  </si>
  <si>
    <t>俞晨</t>
  </si>
  <si>
    <t>339005199607018221</t>
  </si>
  <si>
    <t>莫晓佳</t>
  </si>
  <si>
    <t>339005199601146425</t>
  </si>
  <si>
    <t>戴昊奇</t>
  </si>
  <si>
    <t>330183199503080035</t>
  </si>
  <si>
    <t>浙江越秀外国语学院</t>
  </si>
  <si>
    <t>施俞宁</t>
  </si>
  <si>
    <t>339005199508102129</t>
  </si>
  <si>
    <t>浙江树人学院</t>
  </si>
  <si>
    <t>市场营销</t>
  </si>
  <si>
    <t>项梦婷</t>
  </si>
  <si>
    <t>339005199505302627</t>
  </si>
  <si>
    <t>蒲珂娜</t>
  </si>
  <si>
    <t>339005199410113022</t>
  </si>
  <si>
    <t>高秋阳</t>
  </si>
  <si>
    <t>339005199509044530</t>
  </si>
  <si>
    <t>南京理工大学</t>
  </si>
  <si>
    <t>工程造价</t>
  </si>
  <si>
    <t>翁艳芳</t>
  </si>
  <si>
    <t>339005199511052142</t>
  </si>
  <si>
    <t>浙江农林大学</t>
  </si>
  <si>
    <t>管鑫杰</t>
  </si>
  <si>
    <t>339005199602155139</t>
  </si>
  <si>
    <t>潘思齐</t>
  </si>
  <si>
    <t>339005199607303022</t>
  </si>
  <si>
    <t>俞译宁</t>
  </si>
  <si>
    <t>339005199512170028</t>
  </si>
  <si>
    <t>法律</t>
  </si>
  <si>
    <t>裘昇明</t>
  </si>
  <si>
    <t>339005199509144910</t>
  </si>
  <si>
    <t>沈诗逸</t>
  </si>
  <si>
    <t>339005199510190324</t>
  </si>
  <si>
    <t>沈沙沙</t>
  </si>
  <si>
    <t>339005199602083024</t>
  </si>
  <si>
    <t>张佐</t>
  </si>
  <si>
    <t>339005199511135132</t>
  </si>
  <si>
    <t>汪佳颖</t>
  </si>
  <si>
    <t>339005199501055120</t>
  </si>
  <si>
    <t>绍兴文理学院元培学院</t>
  </si>
  <si>
    <t>环境科学</t>
  </si>
  <si>
    <t>朱昊</t>
  </si>
  <si>
    <t>339005199605150333</t>
  </si>
  <si>
    <t>吉林财经大学</t>
  </si>
  <si>
    <t>法学</t>
  </si>
  <si>
    <t>朱涵燕</t>
  </si>
  <si>
    <t>339005199608010029</t>
  </si>
  <si>
    <t>湖州师范学院求真学院</t>
  </si>
  <si>
    <t>计算机科学与技术（应用技术）</t>
  </si>
  <si>
    <t>沈园园</t>
  </si>
  <si>
    <t>339005199509224929</t>
  </si>
  <si>
    <t>浙江海洋大学东海科学技术学院</t>
  </si>
  <si>
    <t>陈行</t>
  </si>
  <si>
    <t>339005199602290023</t>
  </si>
  <si>
    <t>计算机科学与技术（金融信息服务）</t>
  </si>
  <si>
    <t>沈龙飞</t>
  </si>
  <si>
    <t>339005199608152625</t>
  </si>
  <si>
    <t>江南大学北美学院</t>
  </si>
  <si>
    <t>杨卓毅</t>
  </si>
  <si>
    <t>339005199505225916</t>
  </si>
  <si>
    <t>华宇</t>
  </si>
  <si>
    <t>339005199509210615</t>
  </si>
  <si>
    <t>浙江省财经大学</t>
  </si>
  <si>
    <t>吴攀</t>
  </si>
  <si>
    <t>339005199511286619</t>
  </si>
  <si>
    <t>浙江大学宁波理工学院</t>
  </si>
  <si>
    <t>任雨晴</t>
  </si>
  <si>
    <t>330124199610151820</t>
  </si>
  <si>
    <t>宁波工程学院</t>
  </si>
  <si>
    <t>朱聪聪</t>
  </si>
  <si>
    <t>339005199604206526</t>
  </si>
  <si>
    <t>何超</t>
  </si>
  <si>
    <t>339005199512255128</t>
  </si>
  <si>
    <t>南京航空航天大学金城学院</t>
  </si>
  <si>
    <t>会计cima</t>
  </si>
  <si>
    <t>汪帅</t>
  </si>
  <si>
    <t>339005199608192619</t>
  </si>
  <si>
    <t>数字媒体</t>
  </si>
  <si>
    <t>田佳辉</t>
  </si>
  <si>
    <t>339005199511136813</t>
  </si>
  <si>
    <t>温州商学院</t>
  </si>
  <si>
    <t>马俊雯</t>
  </si>
  <si>
    <t>330481199610181265</t>
  </si>
  <si>
    <t>杭州余杭</t>
  </si>
  <si>
    <t>财政学（含∶税收学）</t>
  </si>
  <si>
    <t>万军</t>
  </si>
  <si>
    <t>方祥</t>
  </si>
  <si>
    <t>339005199604170316</t>
  </si>
  <si>
    <t>何焕卿</t>
  </si>
  <si>
    <t>330183199410263238</t>
  </si>
  <si>
    <t>富阳</t>
  </si>
  <si>
    <t>赵峰楠</t>
  </si>
  <si>
    <t>339005199605310317</t>
  </si>
  <si>
    <t>邵柳伟</t>
  </si>
  <si>
    <t>339005199608209417</t>
  </si>
  <si>
    <t>施彦博</t>
  </si>
  <si>
    <t>339005199510182615</t>
  </si>
  <si>
    <t>高以勒</t>
  </si>
  <si>
    <t>339005199602203014</t>
  </si>
  <si>
    <t>中国计量大学</t>
  </si>
  <si>
    <t>徐萌</t>
  </si>
  <si>
    <t>339005199605239725</t>
  </si>
  <si>
    <t>高翔</t>
  </si>
  <si>
    <t>339005199602032614</t>
  </si>
  <si>
    <t>生物医学工程</t>
  </si>
  <si>
    <t>俞金可</t>
  </si>
  <si>
    <t>339005199607169011</t>
  </si>
  <si>
    <t>中国计量大学现代科技学院</t>
  </si>
  <si>
    <t>莫礼洁</t>
  </si>
  <si>
    <t>339005199501220624</t>
  </si>
  <si>
    <t>姜玥</t>
  </si>
  <si>
    <t>339005199604290326</t>
  </si>
  <si>
    <t>陈灿灿</t>
  </si>
  <si>
    <t>339005199502082913</t>
  </si>
  <si>
    <t>生物工程</t>
  </si>
  <si>
    <t>韩丹玲</t>
  </si>
  <si>
    <t>339005199510248522</t>
  </si>
  <si>
    <t>袁鑫</t>
  </si>
  <si>
    <t>339005199606054511</t>
  </si>
  <si>
    <t>钱露莹</t>
  </si>
  <si>
    <t>339005199510235182</t>
  </si>
  <si>
    <t>戴玲玲</t>
  </si>
  <si>
    <t>330184199512281329</t>
  </si>
  <si>
    <t>浙江农林大学暨阳学院</t>
  </si>
  <si>
    <t>傅瑶</t>
  </si>
  <si>
    <t>339005199505124322</t>
  </si>
  <si>
    <t>浙江万里学院</t>
  </si>
  <si>
    <t>凌亚利</t>
  </si>
  <si>
    <t>339005199604200626</t>
  </si>
  <si>
    <t>物流管理</t>
  </si>
  <si>
    <t>戚晨飞</t>
  </si>
  <si>
    <t>339005199603145127</t>
  </si>
  <si>
    <t>俞飞</t>
  </si>
  <si>
    <t>339005199605147222</t>
  </si>
  <si>
    <t>浙江师范大学行知学院</t>
  </si>
  <si>
    <t>蔡素英</t>
  </si>
  <si>
    <t>339005199608230347</t>
  </si>
  <si>
    <t>朱雨蕾</t>
  </si>
  <si>
    <t>330124199504203922</t>
  </si>
  <si>
    <t>C22</t>
  </si>
  <si>
    <t>2018年萧山农商银行校园招聘体检名单</t>
  </si>
  <si>
    <t>身份证号后六位</t>
  </si>
  <si>
    <t>岗位</t>
  </si>
  <si>
    <t>219726</t>
  </si>
  <si>
    <t>正式在编</t>
  </si>
  <si>
    <t>020307</t>
  </si>
  <si>
    <t>162317</t>
  </si>
  <si>
    <t>300842</t>
  </si>
  <si>
    <t>079423</t>
  </si>
  <si>
    <t>239725</t>
  </si>
  <si>
    <t>18661X</t>
  </si>
  <si>
    <t>05082X</t>
  </si>
  <si>
    <t>030017</t>
  </si>
  <si>
    <t>080010</t>
  </si>
  <si>
    <t>064366</t>
  </si>
  <si>
    <t>220995</t>
  </si>
  <si>
    <t>16342X</t>
  </si>
  <si>
    <t>210635</t>
  </si>
  <si>
    <t>150329</t>
  </si>
  <si>
    <t>165155</t>
  </si>
  <si>
    <t>120917</t>
  </si>
  <si>
    <t>150621</t>
  </si>
  <si>
    <t>240312</t>
  </si>
  <si>
    <t>225924</t>
  </si>
  <si>
    <t>140210</t>
  </si>
  <si>
    <t>138010</t>
  </si>
  <si>
    <t>040327</t>
  </si>
  <si>
    <t>136114</t>
  </si>
  <si>
    <t>296614</t>
  </si>
  <si>
    <t>013440</t>
  </si>
  <si>
    <t>100042</t>
  </si>
  <si>
    <t>140017</t>
  </si>
  <si>
    <t>228017</t>
  </si>
  <si>
    <t>202710</t>
  </si>
  <si>
    <t>200953</t>
  </si>
  <si>
    <t>230320</t>
  </si>
  <si>
    <t>095786</t>
  </si>
  <si>
    <t>14002X</t>
  </si>
  <si>
    <t>270024</t>
  </si>
  <si>
    <t>160618</t>
  </si>
  <si>
    <t>280023</t>
  </si>
  <si>
    <t>041262</t>
  </si>
  <si>
    <t>262137</t>
  </si>
  <si>
    <t>256623</t>
  </si>
  <si>
    <t>013038</t>
  </si>
  <si>
    <t>29514X</t>
  </si>
  <si>
    <t>24492X</t>
  </si>
  <si>
    <t>23641X</t>
  </si>
  <si>
    <t>218327</t>
  </si>
  <si>
    <t>253032</t>
  </si>
  <si>
    <t>022012</t>
  </si>
  <si>
    <t>13622X</t>
  </si>
  <si>
    <t>043047</t>
  </si>
  <si>
    <t>060011</t>
  </si>
  <si>
    <t>300329</t>
  </si>
  <si>
    <t>174310</t>
  </si>
  <si>
    <t>228015</t>
  </si>
  <si>
    <t>174528</t>
  </si>
  <si>
    <t>186657</t>
  </si>
  <si>
    <t>285119</t>
  </si>
  <si>
    <t>256615</t>
  </si>
  <si>
    <t>255915</t>
  </si>
  <si>
    <t>131624</t>
  </si>
  <si>
    <t>193425</t>
  </si>
  <si>
    <t>053070</t>
  </si>
  <si>
    <t>劳务派遣</t>
  </si>
  <si>
    <t>181265</t>
  </si>
  <si>
    <t>280610</t>
  </si>
  <si>
    <t>217150</t>
  </si>
  <si>
    <t>140056</t>
  </si>
  <si>
    <t>136813</t>
  </si>
  <si>
    <t>17211X</t>
  </si>
  <si>
    <t>150333</t>
  </si>
  <si>
    <t>304979</t>
  </si>
  <si>
    <t>092671</t>
  </si>
  <si>
    <t>010029</t>
  </si>
  <si>
    <t>061647</t>
  </si>
  <si>
    <t>151820</t>
  </si>
  <si>
    <t>210615</t>
  </si>
  <si>
    <t>082126</t>
  </si>
  <si>
    <t>225916</t>
  </si>
  <si>
    <t>037110</t>
  </si>
  <si>
    <t>23252X</t>
  </si>
  <si>
    <t>286619</t>
  </si>
  <si>
    <t>255128</t>
  </si>
  <si>
    <t>192619</t>
  </si>
  <si>
    <t>055120</t>
  </si>
  <si>
    <t>152625</t>
  </si>
  <si>
    <t>224929</t>
  </si>
  <si>
    <t>190324</t>
  </si>
  <si>
    <t>150012</t>
  </si>
  <si>
    <t>045923</t>
  </si>
  <si>
    <t>290023</t>
  </si>
  <si>
    <t>275125</t>
  </si>
  <si>
    <t>082913</t>
  </si>
  <si>
    <t>209417</t>
  </si>
  <si>
    <t>17492X</t>
  </si>
  <si>
    <t>246632</t>
  </si>
  <si>
    <t>302627</t>
  </si>
  <si>
    <t>310317</t>
  </si>
  <si>
    <t>170028</t>
  </si>
  <si>
    <t>169011</t>
  </si>
  <si>
    <t>018221</t>
  </si>
  <si>
    <t>010321</t>
  </si>
  <si>
    <t>182615</t>
  </si>
  <si>
    <t>290326</t>
  </si>
  <si>
    <t>146425</t>
  </si>
  <si>
    <t>125924</t>
  </si>
  <si>
    <t>235182</t>
  </si>
  <si>
    <t>200626</t>
  </si>
  <si>
    <t>133049</t>
  </si>
  <si>
    <t>203014</t>
  </si>
  <si>
    <t>044530</t>
  </si>
  <si>
    <t>032614</t>
  </si>
  <si>
    <t>040045</t>
  </si>
  <si>
    <t>145127</t>
  </si>
  <si>
    <t>248522</t>
  </si>
  <si>
    <t>124322</t>
  </si>
  <si>
    <t>113022</t>
  </si>
  <si>
    <t>230347</t>
  </si>
  <si>
    <t>290610</t>
  </si>
  <si>
    <t>155139</t>
  </si>
  <si>
    <t>080035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</si>
</sst>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30" fillId="18" borderId="8" applyNumberFormat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/>
    </xf>
    <xf numFmtId="0" fontId="0" fillId="0" borderId="1" xfId="0" applyBorder="1">
      <alignment vertical="center"/>
    </xf>
    <xf numFmtId="0" fontId="10" fillId="0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8" fillId="2" borderId="1" xfId="0" applyFont="1" applyFill="1" applyBorder="1" applyAlignment="1"/>
    <xf numFmtId="0" fontId="9" fillId="2" borderId="1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3831;&#23665;&#20892;&#21830;&#34892;&#38754;&#35797;&#21517;&#21333;%20-%20&#35843;&#25972;&#21518;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3831;&#23665;&#20892;&#21830;&#34892;2018&#26657;&#25307;&#35780;&#20998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正式面试"/>
      <sheetName val="劳务面试"/>
    </sheetNames>
    <sheetDataSet>
      <sheetData sheetId="0">
        <row r="2">
          <cell r="B2" t="str">
            <v>周杰</v>
          </cell>
          <cell r="C2" t="str">
            <v>339005199301240313</v>
          </cell>
          <cell r="D2" t="str">
            <v>男</v>
          </cell>
          <cell r="E2">
            <v>24</v>
          </cell>
          <cell r="F2" t="str">
            <v>萧山</v>
          </cell>
          <cell r="G2">
            <v>15067164961</v>
          </cell>
          <cell r="H2" t="str">
            <v>浙江理工大学</v>
          </cell>
          <cell r="I2" t="str">
            <v>硕士</v>
          </cell>
          <cell r="J2" t="str">
            <v>应用经济学</v>
          </cell>
          <cell r="K2" t="str">
            <v>正式</v>
          </cell>
          <cell r="L2" t="str">
            <v>12月29日上午8:00</v>
          </cell>
        </row>
        <row r="3">
          <cell r="B3" t="str">
            <v>何枭</v>
          </cell>
          <cell r="C3" t="str">
            <v>339005199605240312</v>
          </cell>
          <cell r="D3" t="str">
            <v>男</v>
          </cell>
          <cell r="E3">
            <v>21</v>
          </cell>
          <cell r="F3" t="str">
            <v>萧山</v>
          </cell>
          <cell r="G3">
            <v>17816851369</v>
          </cell>
          <cell r="H3" t="str">
            <v>浙江财经大学</v>
          </cell>
          <cell r="I3" t="str">
            <v>本科</v>
          </cell>
          <cell r="J3" t="str">
            <v>会计学</v>
          </cell>
          <cell r="K3" t="str">
            <v>正式</v>
          </cell>
          <cell r="L3" t="str">
            <v>12月29日上午8:00</v>
          </cell>
        </row>
        <row r="3">
          <cell r="N3" t="str">
            <v>A09</v>
          </cell>
        </row>
        <row r="4">
          <cell r="B4" t="str">
            <v>刘杰</v>
          </cell>
          <cell r="C4" t="str">
            <v>341226199006125790</v>
          </cell>
          <cell r="D4" t="str">
            <v>男</v>
          </cell>
          <cell r="E4">
            <v>27</v>
          </cell>
          <cell r="F4" t="str">
            <v>阜阳</v>
          </cell>
          <cell r="G4">
            <v>18668222132</v>
          </cell>
          <cell r="H4" t="str">
            <v>杭州电子科技大学</v>
          </cell>
          <cell r="I4" t="str">
            <v>硕士</v>
          </cell>
          <cell r="J4" t="str">
            <v>应用经济学</v>
          </cell>
          <cell r="K4" t="str">
            <v>正式</v>
          </cell>
          <cell r="L4" t="str">
            <v>12月29日上午8:00</v>
          </cell>
        </row>
        <row r="4">
          <cell r="N4" t="str">
            <v>B05</v>
          </cell>
        </row>
        <row r="5">
          <cell r="B5" t="str">
            <v>汪辉</v>
          </cell>
          <cell r="C5" t="str">
            <v>339005199307138010</v>
          </cell>
          <cell r="D5" t="str">
            <v>男</v>
          </cell>
          <cell r="E5">
            <v>24</v>
          </cell>
          <cell r="F5" t="str">
            <v>萧山</v>
          </cell>
          <cell r="G5">
            <v>15868157126</v>
          </cell>
          <cell r="H5" t="str">
            <v>杭州电子科技大学</v>
          </cell>
          <cell r="I5" t="str">
            <v>硕士</v>
          </cell>
          <cell r="J5" t="str">
            <v>资产评估</v>
          </cell>
          <cell r="K5" t="str">
            <v>正式、劳务</v>
          </cell>
          <cell r="L5" t="str">
            <v>12月29日上午8:00</v>
          </cell>
        </row>
        <row r="5">
          <cell r="N5" t="str">
            <v>B18</v>
          </cell>
        </row>
        <row r="6">
          <cell r="B6" t="str">
            <v>包熠锴</v>
          </cell>
          <cell r="C6" t="str">
            <v>330181199601025811</v>
          </cell>
          <cell r="D6" t="str">
            <v>男</v>
          </cell>
          <cell r="E6">
            <v>21</v>
          </cell>
          <cell r="F6" t="str">
            <v>杭州</v>
          </cell>
          <cell r="G6">
            <v>18758288714</v>
          </cell>
          <cell r="H6" t="str">
            <v>浙江工业大学</v>
          </cell>
          <cell r="I6" t="str">
            <v>本科</v>
          </cell>
          <cell r="J6" t="str">
            <v>金融学</v>
          </cell>
          <cell r="K6" t="str">
            <v>正式</v>
          </cell>
          <cell r="L6" t="str">
            <v>12月29日上午8:00</v>
          </cell>
        </row>
        <row r="7">
          <cell r="B7" t="str">
            <v>张露佳</v>
          </cell>
          <cell r="C7" t="str">
            <v>339005199407202710</v>
          </cell>
          <cell r="D7" t="str">
            <v>男</v>
          </cell>
          <cell r="E7">
            <v>23</v>
          </cell>
          <cell r="F7" t="str">
            <v>萧山</v>
          </cell>
          <cell r="G7">
            <v>15757173750</v>
          </cell>
          <cell r="H7" t="str">
            <v>浙江大学</v>
          </cell>
          <cell r="I7" t="str">
            <v>硕士</v>
          </cell>
          <cell r="J7" t="str">
            <v>金融学</v>
          </cell>
          <cell r="K7" t="str">
            <v>正式</v>
          </cell>
          <cell r="L7" t="str">
            <v>12月29日上午8:00</v>
          </cell>
        </row>
        <row r="7">
          <cell r="N7" t="str">
            <v>B11</v>
          </cell>
        </row>
        <row r="8">
          <cell r="B8" t="str">
            <v>范国强</v>
          </cell>
          <cell r="C8" t="str">
            <v>41232619910306121X</v>
          </cell>
          <cell r="D8" t="str">
            <v>男</v>
          </cell>
          <cell r="E8">
            <v>26</v>
          </cell>
          <cell r="F8" t="str">
            <v>河南夏邑</v>
          </cell>
          <cell r="G8">
            <v>15558023590</v>
          </cell>
          <cell r="H8" t="str">
            <v>中共浙江省委党校</v>
          </cell>
          <cell r="I8" t="str">
            <v>硕士</v>
          </cell>
          <cell r="J8" t="str">
            <v>区域经济学</v>
          </cell>
          <cell r="K8" t="str">
            <v>正式</v>
          </cell>
          <cell r="L8" t="str">
            <v>12月29日上午8:00</v>
          </cell>
        </row>
        <row r="8">
          <cell r="N8" t="str">
            <v>A08</v>
          </cell>
        </row>
        <row r="9">
          <cell r="B9" t="str">
            <v>汤显炜</v>
          </cell>
          <cell r="C9" t="str">
            <v>330781199211116315</v>
          </cell>
          <cell r="D9" t="str">
            <v>男</v>
          </cell>
          <cell r="E9">
            <v>25</v>
          </cell>
          <cell r="F9" t="str">
            <v>浙江金华</v>
          </cell>
          <cell r="G9">
            <v>15869152156</v>
          </cell>
          <cell r="H9" t="str">
            <v>浙江财经大学</v>
          </cell>
          <cell r="I9" t="str">
            <v>硕士</v>
          </cell>
          <cell r="J9" t="str">
            <v>金融学</v>
          </cell>
          <cell r="K9" t="str">
            <v>正式</v>
          </cell>
          <cell r="L9" t="str">
            <v>12月29日上午8:00</v>
          </cell>
        </row>
        <row r="10">
          <cell r="B10" t="str">
            <v>刘长龙</v>
          </cell>
          <cell r="C10" t="str">
            <v>371328199604220011</v>
          </cell>
          <cell r="D10" t="str">
            <v>男</v>
          </cell>
          <cell r="E10">
            <v>21</v>
          </cell>
          <cell r="F10" t="str">
            <v>山东临沂</v>
          </cell>
          <cell r="G10">
            <v>17816853116</v>
          </cell>
          <cell r="H10" t="str">
            <v>浙江财经大学</v>
          </cell>
          <cell r="I10" t="str">
            <v>本科</v>
          </cell>
          <cell r="J10" t="str">
            <v>经济学</v>
          </cell>
          <cell r="K10" t="str">
            <v>正式</v>
          </cell>
          <cell r="L10" t="str">
            <v>12月29日上午8:00</v>
          </cell>
        </row>
        <row r="11">
          <cell r="B11" t="str">
            <v>李栋</v>
          </cell>
          <cell r="C11" t="str">
            <v>339005199212165155</v>
          </cell>
          <cell r="D11" t="str">
            <v>男</v>
          </cell>
          <cell r="E11">
            <v>25</v>
          </cell>
          <cell r="F11" t="str">
            <v>萧山</v>
          </cell>
          <cell r="G11">
            <v>13732223081</v>
          </cell>
          <cell r="H11" t="str">
            <v>河北经贸大学</v>
          </cell>
          <cell r="I11" t="str">
            <v>硕士</v>
          </cell>
          <cell r="J11" t="str">
            <v>国际商务</v>
          </cell>
          <cell r="K11" t="str">
            <v>正式</v>
          </cell>
          <cell r="L11" t="str">
            <v>12月29日上午8:00</v>
          </cell>
        </row>
        <row r="11">
          <cell r="N11" t="str">
            <v>B08</v>
          </cell>
        </row>
        <row r="12">
          <cell r="B12" t="str">
            <v>柳杨</v>
          </cell>
          <cell r="C12" t="str">
            <v>330501199510064751</v>
          </cell>
          <cell r="D12" t="str">
            <v>男</v>
          </cell>
          <cell r="E12">
            <v>22</v>
          </cell>
          <cell r="F12" t="str">
            <v>浙江湖州</v>
          </cell>
          <cell r="G12">
            <v>18268089652</v>
          </cell>
          <cell r="H12" t="str">
            <v>杭州电子科技大学</v>
          </cell>
          <cell r="I12" t="str">
            <v>本科</v>
          </cell>
          <cell r="J12" t="str">
            <v>电子信息工程专业</v>
          </cell>
          <cell r="K12" t="str">
            <v>正式</v>
          </cell>
          <cell r="L12" t="str">
            <v>12月29日上午8:00</v>
          </cell>
        </row>
        <row r="12">
          <cell r="N12" t="str">
            <v>A01</v>
          </cell>
        </row>
        <row r="13">
          <cell r="B13" t="str">
            <v>孙杰</v>
          </cell>
          <cell r="C13" t="str">
            <v>339005199607210635</v>
          </cell>
          <cell r="D13" t="str">
            <v>男</v>
          </cell>
          <cell r="E13">
            <v>21</v>
          </cell>
          <cell r="F13" t="str">
            <v>萧山</v>
          </cell>
          <cell r="G13">
            <v>13777840721</v>
          </cell>
          <cell r="H13" t="str">
            <v>浙江理工大学</v>
          </cell>
          <cell r="I13" t="str">
            <v>本科</v>
          </cell>
          <cell r="J13" t="str">
            <v>经济学</v>
          </cell>
          <cell r="K13" t="str">
            <v>正式</v>
          </cell>
          <cell r="L13" t="str">
            <v>12月29日上午8:00</v>
          </cell>
        </row>
        <row r="13">
          <cell r="N13" t="str">
            <v>B16</v>
          </cell>
        </row>
        <row r="14">
          <cell r="B14" t="str">
            <v>卢成伟</v>
          </cell>
          <cell r="C14" t="str">
            <v>339005199301030017</v>
          </cell>
          <cell r="D14" t="str">
            <v>男</v>
          </cell>
          <cell r="E14">
            <v>24</v>
          </cell>
          <cell r="F14" t="str">
            <v>萧山</v>
          </cell>
          <cell r="G14">
            <v>18367131186</v>
          </cell>
          <cell r="H14" t="str">
            <v>法国图卢兹第一大学</v>
          </cell>
          <cell r="I14" t="str">
            <v>硕士</v>
          </cell>
          <cell r="J14" t="str">
            <v>金融市场与风险管理</v>
          </cell>
          <cell r="K14" t="str">
            <v>正式、劳务</v>
          </cell>
          <cell r="L14" t="str">
            <v>12月29日上午8:00</v>
          </cell>
        </row>
        <row r="14">
          <cell r="N14" t="str">
            <v>A14</v>
          </cell>
        </row>
        <row r="15">
          <cell r="B15" t="str">
            <v>朱晨阳</v>
          </cell>
          <cell r="C15" t="str">
            <v>339005199212304979</v>
          </cell>
          <cell r="D15" t="str">
            <v>男</v>
          </cell>
          <cell r="E15">
            <v>25</v>
          </cell>
          <cell r="F15" t="str">
            <v>萧山</v>
          </cell>
          <cell r="G15">
            <v>18868813756</v>
          </cell>
          <cell r="H15" t="str">
            <v>浙江工业大学</v>
          </cell>
          <cell r="I15" t="str">
            <v>硕士</v>
          </cell>
          <cell r="J15" t="str">
            <v>环境工程</v>
          </cell>
          <cell r="K15" t="str">
            <v>正式、劳务</v>
          </cell>
          <cell r="L15" t="str">
            <v>12月29日上午8:00</v>
          </cell>
        </row>
        <row r="15">
          <cell r="N15" t="str">
            <v>A04</v>
          </cell>
        </row>
        <row r="16">
          <cell r="B16" t="str">
            <v>张嘉炜</v>
          </cell>
          <cell r="C16" t="str">
            <v>339005199601228017</v>
          </cell>
          <cell r="D16" t="str">
            <v>男</v>
          </cell>
          <cell r="E16">
            <v>21</v>
          </cell>
          <cell r="F16" t="str">
            <v>萧山</v>
          </cell>
          <cell r="G16">
            <v>17816870857</v>
          </cell>
          <cell r="H16" t="str">
            <v>杭州师范大学</v>
          </cell>
          <cell r="I16" t="str">
            <v>本科</v>
          </cell>
          <cell r="J16" t="str">
            <v>经济学</v>
          </cell>
          <cell r="K16" t="str">
            <v>正式、劳务</v>
          </cell>
          <cell r="L16" t="str">
            <v>12月29日上午8:00</v>
          </cell>
        </row>
        <row r="16">
          <cell r="N16" t="str">
            <v>B15</v>
          </cell>
        </row>
        <row r="17">
          <cell r="B17" t="str">
            <v>莫品源</v>
          </cell>
          <cell r="C17" t="str">
            <v>33900519950923641X</v>
          </cell>
          <cell r="D17" t="str">
            <v>男</v>
          </cell>
          <cell r="E17">
            <v>22</v>
          </cell>
          <cell r="F17" t="str">
            <v>萧山</v>
          </cell>
          <cell r="G17">
            <v>17855823691</v>
          </cell>
          <cell r="H17" t="str">
            <v>宁波大学</v>
          </cell>
          <cell r="I17" t="str">
            <v>本科</v>
          </cell>
          <cell r="J17" t="str">
            <v>国际经济与贸易</v>
          </cell>
          <cell r="K17" t="str">
            <v>正式、劳务</v>
          </cell>
          <cell r="L17" t="str">
            <v>12月29日上午8:00</v>
          </cell>
        </row>
        <row r="17">
          <cell r="N17" t="str">
            <v>A06</v>
          </cell>
        </row>
        <row r="18">
          <cell r="B18" t="str">
            <v>李龙</v>
          </cell>
          <cell r="C18" t="str">
            <v>342201199105225694</v>
          </cell>
          <cell r="D18" t="str">
            <v>男</v>
          </cell>
          <cell r="E18">
            <v>26</v>
          </cell>
          <cell r="F18" t="str">
            <v>安徽宿州</v>
          </cell>
          <cell r="G18">
            <v>13588496213</v>
          </cell>
          <cell r="H18" t="str">
            <v>浙江工商大学</v>
          </cell>
          <cell r="I18" t="str">
            <v>硕士</v>
          </cell>
          <cell r="J18" t="str">
            <v>通信与信息系统</v>
          </cell>
          <cell r="K18" t="str">
            <v>正式</v>
          </cell>
          <cell r="L18" t="str">
            <v>12月29日上午8:00</v>
          </cell>
        </row>
        <row r="19">
          <cell r="B19" t="str">
            <v>杭煜</v>
          </cell>
          <cell r="C19" t="str">
            <v>330522199512160618</v>
          </cell>
          <cell r="D19" t="str">
            <v>男</v>
          </cell>
          <cell r="E19">
            <v>22</v>
          </cell>
          <cell r="F19" t="str">
            <v>浙江湖州</v>
          </cell>
          <cell r="G19">
            <v>17816869691</v>
          </cell>
          <cell r="H19" t="str">
            <v>杭州师范大学</v>
          </cell>
          <cell r="I19" t="str">
            <v>本科</v>
          </cell>
          <cell r="J19" t="str">
            <v>软件工程</v>
          </cell>
          <cell r="K19" t="str">
            <v>正式</v>
          </cell>
          <cell r="L19" t="str">
            <v>12月29日上午8:00</v>
          </cell>
        </row>
        <row r="19">
          <cell r="N19" t="str">
            <v>A17</v>
          </cell>
        </row>
        <row r="20">
          <cell r="B20" t="str">
            <v>孔锦程</v>
          </cell>
          <cell r="C20" t="str">
            <v>33900519951218661X</v>
          </cell>
          <cell r="D20" t="str">
            <v>男</v>
          </cell>
          <cell r="E20">
            <v>22</v>
          </cell>
          <cell r="F20" t="str">
            <v>萧山</v>
          </cell>
          <cell r="G20">
            <v>13306719590</v>
          </cell>
          <cell r="H20" t="str">
            <v>温州肯恩大学</v>
          </cell>
          <cell r="I20" t="str">
            <v>本科</v>
          </cell>
          <cell r="J20" t="str">
            <v>国际贸易国际商务</v>
          </cell>
          <cell r="K20" t="str">
            <v>正式、劳务</v>
          </cell>
          <cell r="L20" t="str">
            <v>12月29日上午8:00</v>
          </cell>
        </row>
        <row r="20">
          <cell r="N20" t="str">
            <v>A10</v>
          </cell>
        </row>
        <row r="21">
          <cell r="B21" t="str">
            <v>郑振坚</v>
          </cell>
          <cell r="C21" t="str">
            <v>339005199602262137</v>
          </cell>
          <cell r="D21" t="str">
            <v>男</v>
          </cell>
          <cell r="E21">
            <v>21</v>
          </cell>
          <cell r="F21" t="str">
            <v>萧山</v>
          </cell>
          <cell r="G21">
            <v>15068158232</v>
          </cell>
          <cell r="H21" t="str">
            <v>浙江师范大学</v>
          </cell>
          <cell r="I21" t="str">
            <v>本科</v>
          </cell>
          <cell r="J21" t="str">
            <v>材料物理</v>
          </cell>
          <cell r="K21" t="str">
            <v>正式、劳务</v>
          </cell>
          <cell r="L21" t="str">
            <v>12月29日上午8:00</v>
          </cell>
        </row>
        <row r="21">
          <cell r="N21" t="str">
            <v>B02</v>
          </cell>
        </row>
        <row r="22">
          <cell r="B22" t="str">
            <v>陈健</v>
          </cell>
          <cell r="C22" t="str">
            <v>33108119940106511X</v>
          </cell>
          <cell r="D22" t="str">
            <v>男</v>
          </cell>
          <cell r="E22">
            <v>23</v>
          </cell>
          <cell r="F22" t="str">
            <v>浙江</v>
          </cell>
          <cell r="G22">
            <v>15669703586</v>
          </cell>
          <cell r="H22" t="str">
            <v>温州大学</v>
          </cell>
          <cell r="I22" t="str">
            <v>本科</v>
          </cell>
          <cell r="J22" t="str">
            <v>电子信息工程</v>
          </cell>
          <cell r="K22" t="str">
            <v>正式</v>
          </cell>
          <cell r="L22" t="str">
            <v>12月29日上午8:00</v>
          </cell>
        </row>
        <row r="22">
          <cell r="N22" t="str">
            <v>A19</v>
          </cell>
        </row>
        <row r="23">
          <cell r="B23" t="str">
            <v>罗元根</v>
          </cell>
          <cell r="C23" t="str">
            <v>511521199510256331</v>
          </cell>
          <cell r="D23" t="str">
            <v>男</v>
          </cell>
          <cell r="E23">
            <v>22</v>
          </cell>
          <cell r="F23" t="str">
            <v>四川宜宾</v>
          </cell>
          <cell r="G23">
            <v>15958032435</v>
          </cell>
          <cell r="H23" t="str">
            <v>杭州电子科技大学</v>
          </cell>
          <cell r="I23" t="str">
            <v>本科</v>
          </cell>
          <cell r="J23" t="str">
            <v>信息安全</v>
          </cell>
          <cell r="K23" t="str">
            <v>正式</v>
          </cell>
          <cell r="L23" t="str">
            <v>12月29日上午8:00</v>
          </cell>
        </row>
        <row r="24">
          <cell r="B24" t="str">
            <v>张斌</v>
          </cell>
          <cell r="C24" t="str">
            <v>330726199302140017</v>
          </cell>
          <cell r="D24" t="str">
            <v>男</v>
          </cell>
          <cell r="E24">
            <v>24</v>
          </cell>
          <cell r="F24" t="str">
            <v>金华</v>
          </cell>
          <cell r="G24">
            <v>13732281023</v>
          </cell>
          <cell r="H24" t="str">
            <v>浙江工商大学</v>
          </cell>
          <cell r="I24" t="str">
            <v>硕士</v>
          </cell>
          <cell r="J24" t="str">
            <v>马克思主义哲学</v>
          </cell>
          <cell r="K24" t="str">
            <v>正式</v>
          </cell>
          <cell r="L24" t="str">
            <v>12月29日上午8:00</v>
          </cell>
        </row>
        <row r="24">
          <cell r="N24" t="str">
            <v>A18</v>
          </cell>
        </row>
        <row r="25">
          <cell r="B25" t="str">
            <v>刘涛</v>
          </cell>
          <cell r="C25" t="str">
            <v>362532199207220995</v>
          </cell>
          <cell r="D25" t="str">
            <v>男</v>
          </cell>
          <cell r="E25">
            <v>25</v>
          </cell>
          <cell r="F25" t="str">
            <v>江西抚州</v>
          </cell>
          <cell r="G25">
            <v>18867528996</v>
          </cell>
          <cell r="H25" t="str">
            <v>浙江工业大学</v>
          </cell>
          <cell r="I25" t="str">
            <v>硕士</v>
          </cell>
          <cell r="J25" t="str">
            <v>计算机科学与技术</v>
          </cell>
          <cell r="K25" t="str">
            <v>正式</v>
          </cell>
          <cell r="L25" t="str">
            <v>12月29日上午8:00</v>
          </cell>
        </row>
        <row r="25">
          <cell r="N25" t="str">
            <v>B19</v>
          </cell>
        </row>
        <row r="26">
          <cell r="B26" t="str">
            <v>沈柯俊</v>
          </cell>
          <cell r="C26" t="str">
            <v>339005199506136114</v>
          </cell>
          <cell r="D26" t="str">
            <v>男</v>
          </cell>
          <cell r="E26">
            <v>22</v>
          </cell>
          <cell r="F26" t="str">
            <v>萧山</v>
          </cell>
          <cell r="G26">
            <v>18668137862</v>
          </cell>
          <cell r="H26" t="str">
            <v>杭州师范大学</v>
          </cell>
          <cell r="I26" t="str">
            <v>本科</v>
          </cell>
          <cell r="J26" t="str">
            <v>经济学</v>
          </cell>
          <cell r="K26" t="str">
            <v>正式、劳务</v>
          </cell>
          <cell r="L26" t="str">
            <v>12月29日上午8:00</v>
          </cell>
        </row>
        <row r="26">
          <cell r="N26" t="str">
            <v>B03</v>
          </cell>
        </row>
        <row r="27">
          <cell r="B27" t="str">
            <v>王欣宁</v>
          </cell>
          <cell r="C27" t="str">
            <v>339005199603022610</v>
          </cell>
          <cell r="D27" t="str">
            <v>男</v>
          </cell>
          <cell r="E27">
            <v>21</v>
          </cell>
          <cell r="F27" t="str">
            <v>萧山</v>
          </cell>
          <cell r="G27">
            <v>17826827950</v>
          </cell>
          <cell r="H27" t="str">
            <v>中国计量大学</v>
          </cell>
          <cell r="I27" t="str">
            <v>本科</v>
          </cell>
          <cell r="J27" t="str">
            <v>光电信息科学与工程</v>
          </cell>
          <cell r="K27" t="str">
            <v>正式</v>
          </cell>
          <cell r="L27" t="str">
            <v>12月29日上午8:00</v>
          </cell>
        </row>
        <row r="28">
          <cell r="B28" t="str">
            <v>汪佳玲</v>
          </cell>
          <cell r="C28" t="str">
            <v>339005199601225924</v>
          </cell>
          <cell r="D28" t="str">
            <v>女</v>
          </cell>
          <cell r="E28">
            <v>21</v>
          </cell>
          <cell r="F28" t="str">
            <v>萧山</v>
          </cell>
          <cell r="G28">
            <v>17816851327</v>
          </cell>
          <cell r="H28" t="str">
            <v>浙江财经大学</v>
          </cell>
          <cell r="I28" t="str">
            <v>本科</v>
          </cell>
          <cell r="J28" t="str">
            <v>会计学</v>
          </cell>
          <cell r="K28" t="str">
            <v>正式</v>
          </cell>
          <cell r="L28" t="str">
            <v>12月29日上午8:00</v>
          </cell>
        </row>
        <row r="28">
          <cell r="N28" t="str">
            <v>B09</v>
          </cell>
        </row>
        <row r="29">
          <cell r="B29" t="str">
            <v>陈佳琪</v>
          </cell>
          <cell r="C29" t="str">
            <v>339005199608230320</v>
          </cell>
          <cell r="D29" t="str">
            <v>女</v>
          </cell>
          <cell r="E29">
            <v>21</v>
          </cell>
          <cell r="F29" t="str">
            <v>萧山</v>
          </cell>
          <cell r="G29">
            <v>13588202149</v>
          </cell>
          <cell r="H29" t="str">
            <v>杭州电子科技大学</v>
          </cell>
          <cell r="I29" t="str">
            <v>本科</v>
          </cell>
          <cell r="J29" t="str">
            <v>会计学</v>
          </cell>
          <cell r="K29" t="str">
            <v>正式、劳务</v>
          </cell>
          <cell r="L29" t="str">
            <v>12月29日上午8:00</v>
          </cell>
        </row>
        <row r="29">
          <cell r="N29" t="str">
            <v>B07</v>
          </cell>
        </row>
        <row r="30">
          <cell r="B30" t="str">
            <v>金敏</v>
          </cell>
          <cell r="C30" t="str">
            <v>339005199509280023</v>
          </cell>
          <cell r="D30" t="str">
            <v>女</v>
          </cell>
          <cell r="E30">
            <v>22</v>
          </cell>
          <cell r="F30" t="str">
            <v>萧山</v>
          </cell>
          <cell r="G30">
            <v>17816852194</v>
          </cell>
          <cell r="H30" t="str">
            <v>浙江财经大学</v>
          </cell>
          <cell r="I30" t="str">
            <v>本科</v>
          </cell>
          <cell r="J30" t="str">
            <v>信用管理</v>
          </cell>
          <cell r="K30" t="str">
            <v>正式、劳务</v>
          </cell>
          <cell r="L30" t="str">
            <v>12月29日上午8:00</v>
          </cell>
        </row>
        <row r="30">
          <cell r="N30" t="str">
            <v>A12</v>
          </cell>
        </row>
        <row r="31">
          <cell r="B31" t="str">
            <v>俞燕薇</v>
          </cell>
          <cell r="C31" t="str">
            <v>33900519961029514X</v>
          </cell>
          <cell r="D31" t="str">
            <v>女</v>
          </cell>
          <cell r="E31">
            <v>21</v>
          </cell>
          <cell r="F31" t="str">
            <v>萧山</v>
          </cell>
          <cell r="G31">
            <v>17801080868</v>
          </cell>
          <cell r="H31" t="str">
            <v>北京中医药大学</v>
          </cell>
          <cell r="I31" t="str">
            <v>本科</v>
          </cell>
          <cell r="J31" t="str">
            <v>中药制药</v>
          </cell>
          <cell r="K31" t="str">
            <v>正式、劳务</v>
          </cell>
          <cell r="L31" t="str">
            <v>12月29日上午8:00</v>
          </cell>
        </row>
        <row r="31">
          <cell r="N31" t="str">
            <v>B10</v>
          </cell>
        </row>
        <row r="32">
          <cell r="B32" t="str">
            <v>孔丹妮</v>
          </cell>
          <cell r="C32" t="str">
            <v>339005199509239725</v>
          </cell>
          <cell r="D32" t="str">
            <v>女</v>
          </cell>
          <cell r="E32">
            <v>22</v>
          </cell>
          <cell r="F32" t="str">
            <v>萧山</v>
          </cell>
          <cell r="G32">
            <v>17816850052</v>
          </cell>
          <cell r="H32" t="str">
            <v>浙江财经大学</v>
          </cell>
          <cell r="I32" t="str">
            <v>本科</v>
          </cell>
          <cell r="J32" t="str">
            <v>财政学</v>
          </cell>
          <cell r="K32" t="str">
            <v>正式</v>
          </cell>
          <cell r="L32" t="str">
            <v>12月29日上午8:00</v>
          </cell>
        </row>
        <row r="32">
          <cell r="N32" t="str">
            <v>B06</v>
          </cell>
        </row>
        <row r="33">
          <cell r="B33" t="str">
            <v>朱莹</v>
          </cell>
          <cell r="C33" t="str">
            <v>330183199507064366</v>
          </cell>
          <cell r="D33" t="str">
            <v>女</v>
          </cell>
          <cell r="E33">
            <v>22</v>
          </cell>
          <cell r="F33" t="str">
            <v>杭州富阳</v>
          </cell>
          <cell r="G33">
            <v>15167127668</v>
          </cell>
          <cell r="H33" t="str">
            <v>浙江财经大学</v>
          </cell>
          <cell r="I33" t="str">
            <v>本科</v>
          </cell>
          <cell r="J33" t="str">
            <v>会计学</v>
          </cell>
          <cell r="K33" t="str">
            <v>正式、劳务</v>
          </cell>
          <cell r="L33" t="str">
            <v>12月29日上午8:00</v>
          </cell>
        </row>
        <row r="33">
          <cell r="N33" t="str">
            <v>B17</v>
          </cell>
        </row>
        <row r="34">
          <cell r="B34" t="str">
            <v>金雯雯</v>
          </cell>
          <cell r="C34" t="str">
            <v>331082199212041262</v>
          </cell>
          <cell r="D34" t="str">
            <v>女</v>
          </cell>
          <cell r="E34">
            <v>25</v>
          </cell>
          <cell r="F34" t="str">
            <v>浙江</v>
          </cell>
          <cell r="G34">
            <v>13588124471</v>
          </cell>
          <cell r="H34" t="str">
            <v>浙江工商大学</v>
          </cell>
          <cell r="I34" t="str">
            <v>硕士</v>
          </cell>
          <cell r="J34" t="str">
            <v>企业管理</v>
          </cell>
          <cell r="K34" t="str">
            <v>正式</v>
          </cell>
          <cell r="L34" t="str">
            <v>12月29日上午8:00</v>
          </cell>
        </row>
        <row r="34">
          <cell r="N34" t="str">
            <v>B12</v>
          </cell>
        </row>
        <row r="35">
          <cell r="B35" t="str">
            <v>沈佳婷</v>
          </cell>
          <cell r="C35" t="str">
            <v>339005199604040327</v>
          </cell>
          <cell r="D35" t="str">
            <v>女</v>
          </cell>
          <cell r="E35">
            <v>21</v>
          </cell>
          <cell r="F35" t="str">
            <v>萧山</v>
          </cell>
          <cell r="G35">
            <v>17816850254</v>
          </cell>
          <cell r="H35" t="str">
            <v>浙江财经大学</v>
          </cell>
          <cell r="I35" t="str">
            <v>本科</v>
          </cell>
          <cell r="J35" t="str">
            <v>税收学</v>
          </cell>
          <cell r="K35" t="str">
            <v>正式</v>
          </cell>
          <cell r="L35" t="str">
            <v>12月29日上午8:00</v>
          </cell>
        </row>
        <row r="35">
          <cell r="N35" t="str">
            <v>A07</v>
          </cell>
        </row>
        <row r="36">
          <cell r="B36" t="str">
            <v>张敏</v>
          </cell>
          <cell r="C36" t="str">
            <v>412826199010131722</v>
          </cell>
          <cell r="D36" t="str">
            <v>女</v>
          </cell>
          <cell r="E36">
            <v>27</v>
          </cell>
          <cell r="F36" t="str">
            <v>河南</v>
          </cell>
          <cell r="G36">
            <v>18957136324</v>
          </cell>
          <cell r="H36" t="str">
            <v>杭州电子科技大学</v>
          </cell>
          <cell r="I36" t="str">
            <v>硕士</v>
          </cell>
          <cell r="J36" t="str">
            <v>应用经济学</v>
          </cell>
          <cell r="K36" t="str">
            <v>正式</v>
          </cell>
          <cell r="L36" t="str">
            <v>12月29日上午8:00</v>
          </cell>
        </row>
        <row r="37">
          <cell r="B37" t="str">
            <v>陈晓璐</v>
          </cell>
          <cell r="C37" t="str">
            <v>330723199204095786</v>
          </cell>
          <cell r="D37" t="str">
            <v>女</v>
          </cell>
          <cell r="E37">
            <v>25</v>
          </cell>
          <cell r="F37" t="str">
            <v>浙江金华</v>
          </cell>
          <cell r="G37">
            <v>15869168450</v>
          </cell>
          <cell r="H37" t="str">
            <v>浙江财经大学</v>
          </cell>
          <cell r="I37" t="str">
            <v>硕士</v>
          </cell>
          <cell r="J37" t="str">
            <v>会计学</v>
          </cell>
          <cell r="K37" t="str">
            <v>正式</v>
          </cell>
          <cell r="L37" t="str">
            <v>12月29日上午8:00</v>
          </cell>
        </row>
        <row r="37">
          <cell r="N37" t="str">
            <v>A16</v>
          </cell>
        </row>
        <row r="38">
          <cell r="B38" t="str">
            <v>张若云</v>
          </cell>
          <cell r="C38" t="str">
            <v>330482199210080023</v>
          </cell>
          <cell r="D38" t="str">
            <v>女</v>
          </cell>
          <cell r="E38">
            <v>25</v>
          </cell>
          <cell r="F38" t="str">
            <v>浙江平湖</v>
          </cell>
          <cell r="G38">
            <v>15869128235</v>
          </cell>
          <cell r="H38" t="str">
            <v>浙江财经大学</v>
          </cell>
          <cell r="I38" t="str">
            <v>硕士</v>
          </cell>
          <cell r="J38" t="str">
            <v>金融学（含∶保险学）</v>
          </cell>
          <cell r="K38" t="str">
            <v>正式</v>
          </cell>
          <cell r="L38" t="str">
            <v>12月29日上午8:00</v>
          </cell>
        </row>
        <row r="39">
          <cell r="B39" t="str">
            <v>王文奇</v>
          </cell>
          <cell r="C39" t="str">
            <v>330106199301300842</v>
          </cell>
          <cell r="D39" t="str">
            <v>女</v>
          </cell>
          <cell r="E39">
            <v>24</v>
          </cell>
          <cell r="F39" t="str">
            <v>浙江杭州</v>
          </cell>
          <cell r="G39">
            <v>18868802759</v>
          </cell>
          <cell r="H39" t="str">
            <v>浙江工商大学</v>
          </cell>
          <cell r="I39" t="str">
            <v>硕士</v>
          </cell>
          <cell r="J39" t="str">
            <v>食品工程与科学</v>
          </cell>
          <cell r="K39" t="str">
            <v>正式</v>
          </cell>
          <cell r="L39" t="str">
            <v>12月29日上午8:00</v>
          </cell>
        </row>
        <row r="40">
          <cell r="B40" t="str">
            <v>张晶迪</v>
          </cell>
          <cell r="C40" t="str">
            <v>339005199510100042</v>
          </cell>
          <cell r="D40" t="str">
            <v>女</v>
          </cell>
          <cell r="E40">
            <v>22</v>
          </cell>
          <cell r="F40" t="str">
            <v>萧山</v>
          </cell>
          <cell r="G40">
            <v>15757301263</v>
          </cell>
          <cell r="H40" t="str">
            <v>嘉兴学院</v>
          </cell>
          <cell r="I40" t="str">
            <v>本科</v>
          </cell>
          <cell r="J40" t="str">
            <v>经济学</v>
          </cell>
          <cell r="K40" t="str">
            <v>正式、劳务</v>
          </cell>
          <cell r="L40" t="str">
            <v>12月29日上午8:00</v>
          </cell>
        </row>
        <row r="40">
          <cell r="N40" t="str">
            <v>B01</v>
          </cell>
        </row>
        <row r="41">
          <cell r="B41" t="str">
            <v>陈潇</v>
          </cell>
          <cell r="C41" t="str">
            <v>33900519951114002X</v>
          </cell>
          <cell r="D41" t="str">
            <v>女</v>
          </cell>
          <cell r="E41">
            <v>22</v>
          </cell>
          <cell r="F41" t="str">
            <v>萧山</v>
          </cell>
          <cell r="G41">
            <v>18072850705</v>
          </cell>
          <cell r="H41" t="str">
            <v>宁波大学</v>
          </cell>
          <cell r="I41" t="str">
            <v>本科</v>
          </cell>
          <cell r="J41" t="str">
            <v>英语</v>
          </cell>
          <cell r="K41" t="str">
            <v>正式</v>
          </cell>
          <cell r="L41" t="str">
            <v>12月29日上午8:00</v>
          </cell>
        </row>
        <row r="41">
          <cell r="N41" t="str">
            <v>A13</v>
          </cell>
        </row>
        <row r="42">
          <cell r="B42" t="str">
            <v>周思娇</v>
          </cell>
          <cell r="C42" t="str">
            <v>362424199211294422</v>
          </cell>
          <cell r="D42" t="str">
            <v>女</v>
          </cell>
          <cell r="E42">
            <v>25</v>
          </cell>
          <cell r="F42" t="str">
            <v>江西吉安</v>
          </cell>
          <cell r="G42">
            <v>15179644926</v>
          </cell>
          <cell r="H42" t="str">
            <v>浙江财经大学</v>
          </cell>
          <cell r="I42" t="str">
            <v>硕士</v>
          </cell>
          <cell r="J42" t="str">
            <v>产业经济学</v>
          </cell>
          <cell r="K42" t="str">
            <v>正式</v>
          </cell>
          <cell r="L42" t="str">
            <v>12月29日上午8:00</v>
          </cell>
        </row>
        <row r="42">
          <cell r="N42" t="str">
            <v>B04</v>
          </cell>
        </row>
        <row r="43">
          <cell r="B43" t="str">
            <v>许丹楠</v>
          </cell>
          <cell r="C43" t="str">
            <v>33900519960216342X</v>
          </cell>
          <cell r="D43" t="str">
            <v>女</v>
          </cell>
          <cell r="E43">
            <v>21</v>
          </cell>
          <cell r="F43" t="str">
            <v>萧山</v>
          </cell>
          <cell r="G43">
            <v>15258698091</v>
          </cell>
          <cell r="H43" t="str">
            <v>温州大学</v>
          </cell>
          <cell r="I43" t="str">
            <v>本科</v>
          </cell>
          <cell r="J43" t="str">
            <v>汉语言文学（师范）</v>
          </cell>
          <cell r="K43" t="str">
            <v>正式</v>
          </cell>
          <cell r="L43" t="str">
            <v>12月29日上午8:00</v>
          </cell>
        </row>
        <row r="43">
          <cell r="N43" t="str">
            <v>B14</v>
          </cell>
        </row>
        <row r="44">
          <cell r="B44" t="str">
            <v>武贝贝</v>
          </cell>
          <cell r="C44" t="str">
            <v>411421199112084045</v>
          </cell>
          <cell r="D44" t="str">
            <v>女</v>
          </cell>
          <cell r="E44">
            <v>26</v>
          </cell>
          <cell r="F44" t="str">
            <v>河南商丘</v>
          </cell>
          <cell r="G44">
            <v>15967183150</v>
          </cell>
          <cell r="H44" t="str">
            <v>浙江工商大学</v>
          </cell>
          <cell r="I44" t="str">
            <v>硕士</v>
          </cell>
          <cell r="J44" t="str">
            <v>区域经济学</v>
          </cell>
          <cell r="K44" t="str">
            <v>正式</v>
          </cell>
          <cell r="L44" t="str">
            <v>12月29日上午8:00</v>
          </cell>
        </row>
        <row r="44">
          <cell r="N44" t="str">
            <v>A15</v>
          </cell>
        </row>
        <row r="45">
          <cell r="B45" t="str">
            <v>张海娜</v>
          </cell>
          <cell r="C45" t="str">
            <v>371502199203228220</v>
          </cell>
          <cell r="D45" t="str">
            <v>女</v>
          </cell>
          <cell r="E45">
            <v>25</v>
          </cell>
          <cell r="F45" t="str">
            <v>山东聊城</v>
          </cell>
          <cell r="G45">
            <v>18758897717</v>
          </cell>
          <cell r="H45" t="str">
            <v>浙江财经大学</v>
          </cell>
          <cell r="I45" t="str">
            <v>硕士</v>
          </cell>
          <cell r="J45" t="str">
            <v>人口、资源与环境经济学</v>
          </cell>
          <cell r="K45" t="str">
            <v>正式</v>
          </cell>
          <cell r="L45" t="str">
            <v>12月29日上午8:00</v>
          </cell>
        </row>
        <row r="46">
          <cell r="B46" t="str">
            <v>方程</v>
          </cell>
          <cell r="C46" t="str">
            <v>342923199311266020</v>
          </cell>
          <cell r="D46" t="str">
            <v>女</v>
          </cell>
          <cell r="E46">
            <v>24</v>
          </cell>
          <cell r="F46" t="str">
            <v>安徽池州</v>
          </cell>
          <cell r="G46">
            <v>15968169621</v>
          </cell>
          <cell r="H46" t="str">
            <v>杭州电子科技大学</v>
          </cell>
          <cell r="I46" t="str">
            <v>硕士</v>
          </cell>
          <cell r="J46" t="str">
            <v>统计学</v>
          </cell>
          <cell r="K46" t="str">
            <v>正式</v>
          </cell>
          <cell r="L46" t="str">
            <v>12月29日上午8:00</v>
          </cell>
        </row>
        <row r="47">
          <cell r="B47" t="str">
            <v>施逸俊</v>
          </cell>
          <cell r="C47" t="str">
            <v>33900519950924492X</v>
          </cell>
          <cell r="D47" t="str">
            <v>女</v>
          </cell>
          <cell r="E47">
            <v>22</v>
          </cell>
          <cell r="F47" t="str">
            <v>萧山</v>
          </cell>
          <cell r="G47">
            <v>13757120924</v>
          </cell>
          <cell r="H47" t="str">
            <v>温州肯恩大学</v>
          </cell>
          <cell r="I47" t="str">
            <v>本科</v>
          </cell>
          <cell r="J47" t="str">
            <v>经济学（国际会计方向）</v>
          </cell>
          <cell r="K47" t="str">
            <v>正式、劳务</v>
          </cell>
          <cell r="L47" t="str">
            <v>12月29日上午8:00</v>
          </cell>
        </row>
        <row r="47">
          <cell r="N47" t="str">
            <v>A11</v>
          </cell>
        </row>
        <row r="48">
          <cell r="B48" t="str">
            <v>倪燕茹</v>
          </cell>
          <cell r="C48" t="str">
            <v>33900519960220536X</v>
          </cell>
          <cell r="D48" t="str">
            <v>女</v>
          </cell>
          <cell r="E48">
            <v>21</v>
          </cell>
          <cell r="F48" t="str">
            <v>萧山</v>
          </cell>
          <cell r="G48">
            <v>17816851683</v>
          </cell>
          <cell r="H48" t="str">
            <v>浙江财经大学</v>
          </cell>
          <cell r="I48" t="str">
            <v>本科</v>
          </cell>
          <cell r="J48" t="str">
            <v>审计学</v>
          </cell>
          <cell r="K48" t="str">
            <v>正式、劳务</v>
          </cell>
          <cell r="L48" t="str">
            <v>12月29日上午8:00</v>
          </cell>
        </row>
        <row r="49">
          <cell r="B49" t="str">
            <v>孙佳莹</v>
          </cell>
          <cell r="C49" t="str">
            <v>339005199308150329</v>
          </cell>
          <cell r="D49" t="str">
            <v>女</v>
          </cell>
          <cell r="E49">
            <v>24</v>
          </cell>
          <cell r="F49" t="str">
            <v>萧山</v>
          </cell>
          <cell r="G49">
            <v>15857165124</v>
          </cell>
          <cell r="H49" t="str">
            <v>浙江工商大学</v>
          </cell>
          <cell r="I49" t="str">
            <v>硕士</v>
          </cell>
          <cell r="J49" t="str">
            <v>外国语言学及应用语言学</v>
          </cell>
          <cell r="K49" t="str">
            <v>正式、劳务</v>
          </cell>
          <cell r="L49" t="str">
            <v>12月29日上午8:00</v>
          </cell>
        </row>
        <row r="49">
          <cell r="N49" t="str">
            <v>B13</v>
          </cell>
        </row>
        <row r="50">
          <cell r="B50" t="str">
            <v>项铖琦</v>
          </cell>
          <cell r="C50" t="str">
            <v>339005199606256623</v>
          </cell>
          <cell r="D50" t="str">
            <v>女</v>
          </cell>
          <cell r="E50">
            <v>21</v>
          </cell>
          <cell r="F50" t="str">
            <v>萧山</v>
          </cell>
          <cell r="G50">
            <v>18258822672</v>
          </cell>
          <cell r="H50" t="str">
            <v>杭州电子科技大学</v>
          </cell>
          <cell r="I50" t="str">
            <v>本科</v>
          </cell>
          <cell r="J50" t="str">
            <v>金融学</v>
          </cell>
          <cell r="K50" t="str">
            <v>正式、劳务</v>
          </cell>
          <cell r="L50" t="str">
            <v>12月29日上午8:00</v>
          </cell>
        </row>
        <row r="50">
          <cell r="N50" t="str">
            <v>A03</v>
          </cell>
        </row>
        <row r="51">
          <cell r="B51" t="str">
            <v>丁飞</v>
          </cell>
          <cell r="C51" t="str">
            <v>339005199104219726</v>
          </cell>
          <cell r="D51" t="str">
            <v>女</v>
          </cell>
          <cell r="E51">
            <v>26</v>
          </cell>
          <cell r="F51" t="str">
            <v>萧山</v>
          </cell>
          <cell r="G51">
            <v>13606601637</v>
          </cell>
          <cell r="H51" t="str">
            <v>浙江工商大学</v>
          </cell>
          <cell r="I51" t="str">
            <v>硕士</v>
          </cell>
          <cell r="J51" t="str">
            <v>管理科学与工程</v>
          </cell>
          <cell r="K51" t="str">
            <v>正式</v>
          </cell>
          <cell r="L51" t="str">
            <v>12月29日上午8:00</v>
          </cell>
        </row>
        <row r="51">
          <cell r="N51" t="str">
            <v>A05</v>
          </cell>
        </row>
        <row r="52">
          <cell r="B52" t="str">
            <v>方露瑶</v>
          </cell>
          <cell r="C52" t="str">
            <v>339005199502079423</v>
          </cell>
          <cell r="D52" t="str">
            <v>女</v>
          </cell>
          <cell r="E52">
            <v>22</v>
          </cell>
          <cell r="F52" t="str">
            <v>萧山</v>
          </cell>
          <cell r="G52">
            <v>15088671496</v>
          </cell>
          <cell r="H52" t="str">
            <v>杭州电子科技大学信息工程学院</v>
          </cell>
          <cell r="I52" t="str">
            <v>本科</v>
          </cell>
          <cell r="J52" t="str">
            <v>会计</v>
          </cell>
          <cell r="K52" t="str">
            <v>正式、劳务</v>
          </cell>
          <cell r="L52" t="str">
            <v>12月29日上午8:00</v>
          </cell>
        </row>
        <row r="52">
          <cell r="N52" t="str">
            <v>A02</v>
          </cell>
        </row>
        <row r="53">
          <cell r="B53" t="str">
            <v>葛承朴</v>
          </cell>
          <cell r="C53" t="str">
            <v>339005199608186657</v>
          </cell>
          <cell r="D53" t="str">
            <v>男</v>
          </cell>
          <cell r="E53">
            <v>21</v>
          </cell>
          <cell r="F53" t="str">
            <v>萧山</v>
          </cell>
          <cell r="G53">
            <v>15629066790</v>
          </cell>
          <cell r="H53" t="str">
            <v>中南财经政法大学</v>
          </cell>
          <cell r="I53" t="str">
            <v>本科</v>
          </cell>
          <cell r="J53" t="str">
            <v>投资学</v>
          </cell>
          <cell r="K53" t="str">
            <v>正式</v>
          </cell>
          <cell r="L53" t="str">
            <v>12月29日下午13:00</v>
          </cell>
        </row>
        <row r="53">
          <cell r="N53" t="str">
            <v>A32</v>
          </cell>
        </row>
        <row r="54">
          <cell r="B54" t="str">
            <v>章倍榕</v>
          </cell>
          <cell r="C54" t="str">
            <v>330124199208150010</v>
          </cell>
          <cell r="D54" t="str">
            <v>男</v>
          </cell>
          <cell r="E54">
            <v>25</v>
          </cell>
          <cell r="F54" t="str">
            <v>浙江临安</v>
          </cell>
          <cell r="G54">
            <v>18758894382</v>
          </cell>
          <cell r="H54" t="str">
            <v>浙江工商大学</v>
          </cell>
          <cell r="I54" t="str">
            <v>硕士</v>
          </cell>
          <cell r="J54" t="str">
            <v>金融学</v>
          </cell>
          <cell r="K54" t="str">
            <v>正式</v>
          </cell>
          <cell r="L54" t="str">
            <v>12月29日下午13:00</v>
          </cell>
        </row>
        <row r="55">
          <cell r="B55" t="str">
            <v>叶德杰</v>
          </cell>
          <cell r="C55" t="str">
            <v>330327199010080010</v>
          </cell>
          <cell r="D55" t="str">
            <v>男</v>
          </cell>
          <cell r="E55">
            <v>27</v>
          </cell>
          <cell r="F55" t="str">
            <v>浙江苍南</v>
          </cell>
          <cell r="G55">
            <v>15088604095</v>
          </cell>
          <cell r="H55" t="str">
            <v>云南财经大学</v>
          </cell>
          <cell r="I55" t="str">
            <v>硕士</v>
          </cell>
          <cell r="J55" t="str">
            <v>金融学</v>
          </cell>
          <cell r="K55" t="str">
            <v>正式</v>
          </cell>
          <cell r="L55" t="str">
            <v>12月29日下午13:00</v>
          </cell>
        </row>
        <row r="55">
          <cell r="N55" t="str">
            <v>A29</v>
          </cell>
        </row>
        <row r="56">
          <cell r="B56" t="str">
            <v>柳鸿斌</v>
          </cell>
          <cell r="C56" t="str">
            <v>330602199407024016</v>
          </cell>
          <cell r="D56" t="str">
            <v>男</v>
          </cell>
          <cell r="E56">
            <v>23</v>
          </cell>
          <cell r="F56" t="str">
            <v>浙江绍兴</v>
          </cell>
          <cell r="G56">
            <v>18817608283</v>
          </cell>
          <cell r="H56" t="str">
            <v>上海大学</v>
          </cell>
          <cell r="I56" t="str">
            <v>硕士</v>
          </cell>
          <cell r="J56" t="str">
            <v>金融硕士</v>
          </cell>
          <cell r="K56" t="str">
            <v>正式</v>
          </cell>
          <cell r="L56" t="str">
            <v>12月29日下午13:00</v>
          </cell>
        </row>
        <row r="57">
          <cell r="B57" t="str">
            <v>郑华梁</v>
          </cell>
          <cell r="C57" t="str">
            <v>330881199212314319</v>
          </cell>
          <cell r="D57" t="str">
            <v>男</v>
          </cell>
          <cell r="E57">
            <v>25</v>
          </cell>
          <cell r="F57" t="str">
            <v>浙江江山</v>
          </cell>
          <cell r="G57">
            <v>18817513614</v>
          </cell>
          <cell r="H57" t="str">
            <v>华东师范大学</v>
          </cell>
          <cell r="I57" t="str">
            <v>硕士</v>
          </cell>
          <cell r="J57" t="str">
            <v>国际贸易学</v>
          </cell>
          <cell r="K57" t="str">
            <v>正式</v>
          </cell>
          <cell r="L57" t="str">
            <v>12月29日下午13:00</v>
          </cell>
        </row>
        <row r="58">
          <cell r="B58" t="str">
            <v>郭钰龑</v>
          </cell>
          <cell r="C58" t="str">
            <v>350782199306140019</v>
          </cell>
          <cell r="D58" t="str">
            <v>男</v>
          </cell>
          <cell r="E58">
            <v>24</v>
          </cell>
          <cell r="F58" t="str">
            <v>福建武夷山</v>
          </cell>
          <cell r="G58">
            <v>18805999060</v>
          </cell>
          <cell r="H58" t="str">
            <v>西南财经大学</v>
          </cell>
          <cell r="I58" t="str">
            <v>硕士</v>
          </cell>
          <cell r="J58" t="str">
            <v>金融学</v>
          </cell>
          <cell r="K58" t="str">
            <v>正式</v>
          </cell>
          <cell r="L58" t="str">
            <v>12月29日下午13:00</v>
          </cell>
        </row>
        <row r="59">
          <cell r="B59" t="str">
            <v>操佳明</v>
          </cell>
          <cell r="C59" t="str">
            <v>340822199008081118</v>
          </cell>
          <cell r="D59" t="str">
            <v>男</v>
          </cell>
          <cell r="E59">
            <v>27</v>
          </cell>
          <cell r="F59" t="str">
            <v>安徽安庆</v>
          </cell>
          <cell r="G59">
            <v>18814885398</v>
          </cell>
          <cell r="H59" t="str">
            <v>浙江财经大学</v>
          </cell>
          <cell r="I59" t="str">
            <v>硕士</v>
          </cell>
          <cell r="J59" t="str">
            <v>财政学</v>
          </cell>
          <cell r="K59" t="str">
            <v>正式</v>
          </cell>
          <cell r="L59" t="str">
            <v>12月29日下午13:00</v>
          </cell>
        </row>
        <row r="60">
          <cell r="B60" t="str">
            <v>鲍超</v>
          </cell>
          <cell r="C60" t="str">
            <v>330127199508285119</v>
          </cell>
          <cell r="D60" t="str">
            <v>男</v>
          </cell>
          <cell r="E60">
            <v>22</v>
          </cell>
          <cell r="F60" t="str">
            <v>淳安</v>
          </cell>
          <cell r="G60">
            <v>17816852359</v>
          </cell>
          <cell r="H60" t="str">
            <v>浙江财经大学</v>
          </cell>
          <cell r="I60" t="str">
            <v>本科</v>
          </cell>
          <cell r="J60" t="str">
            <v>国际经济与贸易</v>
          </cell>
          <cell r="K60" t="str">
            <v>正式</v>
          </cell>
          <cell r="L60" t="str">
            <v>12月29日下午13:00</v>
          </cell>
        </row>
        <row r="60">
          <cell r="N60" t="str">
            <v>B31</v>
          </cell>
        </row>
        <row r="61">
          <cell r="B61" t="str">
            <v>代安源</v>
          </cell>
          <cell r="C61" t="str">
            <v>341227199102048736</v>
          </cell>
          <cell r="D61" t="str">
            <v>男</v>
          </cell>
          <cell r="E61">
            <v>26</v>
          </cell>
          <cell r="F61" t="str">
            <v>安徽</v>
          </cell>
          <cell r="G61">
            <v>13813934318</v>
          </cell>
          <cell r="H61" t="str">
            <v>南京财经大学</v>
          </cell>
          <cell r="I61" t="str">
            <v>硕士</v>
          </cell>
          <cell r="J61" t="str">
            <v>房地产经营管理</v>
          </cell>
          <cell r="K61" t="str">
            <v>正式</v>
          </cell>
          <cell r="L61" t="str">
            <v>12月29日下午13:00</v>
          </cell>
        </row>
        <row r="61">
          <cell r="N61" t="str">
            <v>A27</v>
          </cell>
        </row>
        <row r="62">
          <cell r="B62" t="str">
            <v>李泉波</v>
          </cell>
          <cell r="C62" t="str">
            <v>341203199309120917</v>
          </cell>
          <cell r="D62" t="str">
            <v>男</v>
          </cell>
          <cell r="E62">
            <v>24</v>
          </cell>
          <cell r="F62" t="str">
            <v>甘肃</v>
          </cell>
          <cell r="G62">
            <v>18662197377</v>
          </cell>
          <cell r="H62" t="str">
            <v>Massey University</v>
          </cell>
          <cell r="I62" t="str">
            <v>硕士</v>
          </cell>
          <cell r="J62" t="str">
            <v>金融学</v>
          </cell>
          <cell r="K62" t="str">
            <v>正式</v>
          </cell>
          <cell r="L62" t="str">
            <v>12月29日下午13:00</v>
          </cell>
        </row>
        <row r="62">
          <cell r="N62" t="str">
            <v>A21</v>
          </cell>
        </row>
        <row r="63">
          <cell r="B63" t="str">
            <v>盛城</v>
          </cell>
          <cell r="C63" t="str">
            <v>339005199606174310</v>
          </cell>
          <cell r="D63" t="str">
            <v>男</v>
          </cell>
          <cell r="E63">
            <v>21</v>
          </cell>
          <cell r="F63" t="str">
            <v>萧山</v>
          </cell>
          <cell r="G63">
            <v>18258827106</v>
          </cell>
          <cell r="H63" t="str">
            <v>浙江理工大学</v>
          </cell>
          <cell r="I63" t="str">
            <v>本科</v>
          </cell>
          <cell r="J63" t="str">
            <v>会计学</v>
          </cell>
          <cell r="K63" t="str">
            <v>正式、劳务</v>
          </cell>
          <cell r="L63" t="str">
            <v>12月29日下午13:00</v>
          </cell>
        </row>
        <row r="63">
          <cell r="N63" t="str">
            <v>B21</v>
          </cell>
        </row>
        <row r="64">
          <cell r="B64" t="str">
            <v>俞凌豪</v>
          </cell>
          <cell r="C64" t="str">
            <v>339005199604013038</v>
          </cell>
          <cell r="D64" t="str">
            <v>男</v>
          </cell>
          <cell r="E64">
            <v>21</v>
          </cell>
          <cell r="F64" t="str">
            <v>萧山</v>
          </cell>
          <cell r="G64">
            <v>13600546502</v>
          </cell>
          <cell r="H64" t="str">
            <v>浙江工商大学杭州商学院</v>
          </cell>
          <cell r="I64" t="str">
            <v>本科</v>
          </cell>
          <cell r="J64" t="str">
            <v>财务管理</v>
          </cell>
          <cell r="K64" t="str">
            <v>正式、劳务</v>
          </cell>
          <cell r="L64" t="str">
            <v>12月29日下午13:00</v>
          </cell>
        </row>
        <row r="64">
          <cell r="N64" t="str">
            <v>B26</v>
          </cell>
        </row>
        <row r="65">
          <cell r="B65" t="str">
            <v>徐宏亮</v>
          </cell>
          <cell r="C65" t="str">
            <v>210703199208022012</v>
          </cell>
          <cell r="D65" t="str">
            <v>男</v>
          </cell>
          <cell r="E65">
            <v>25</v>
          </cell>
          <cell r="F65" t="str">
            <v>辽宁锦州</v>
          </cell>
          <cell r="G65">
            <v>18236582975</v>
          </cell>
          <cell r="H65" t="str">
            <v>河南大学</v>
          </cell>
          <cell r="I65" t="str">
            <v>硕士</v>
          </cell>
          <cell r="J65" t="str">
            <v>金融学</v>
          </cell>
          <cell r="K65" t="str">
            <v>正式</v>
          </cell>
          <cell r="L65" t="str">
            <v>12月29日下午13:00</v>
          </cell>
        </row>
        <row r="65">
          <cell r="N65" t="str">
            <v>A38</v>
          </cell>
        </row>
        <row r="66">
          <cell r="B66" t="str">
            <v>马瑜</v>
          </cell>
          <cell r="C66" t="str">
            <v>610102198612162317</v>
          </cell>
          <cell r="D66" t="str">
            <v>男</v>
          </cell>
          <cell r="E66">
            <v>31</v>
          </cell>
          <cell r="F66" t="str">
            <v>西安</v>
          </cell>
          <cell r="G66">
            <v>15321130016</v>
          </cell>
          <cell r="H66" t="str">
            <v>对外经济贸易大学</v>
          </cell>
          <cell r="I66" t="str">
            <v>博士</v>
          </cell>
          <cell r="J66" t="str">
            <v>金融学</v>
          </cell>
          <cell r="K66" t="str">
            <v>正式</v>
          </cell>
          <cell r="L66" t="str">
            <v>12月29日下午13:00</v>
          </cell>
        </row>
        <row r="66">
          <cell r="N66" t="str">
            <v>B36</v>
          </cell>
        </row>
        <row r="67">
          <cell r="B67" t="str">
            <v>王玉龙</v>
          </cell>
          <cell r="C67" t="str">
            <v>412829199201174812</v>
          </cell>
          <cell r="D67" t="str">
            <v>男</v>
          </cell>
          <cell r="E67">
            <v>25</v>
          </cell>
          <cell r="F67" t="str">
            <v>河南</v>
          </cell>
          <cell r="G67">
            <v>15638363353</v>
          </cell>
          <cell r="H67" t="str">
            <v>上海海事大学</v>
          </cell>
          <cell r="I67" t="str">
            <v>本科</v>
          </cell>
          <cell r="J67" t="str">
            <v>会计学</v>
          </cell>
          <cell r="K67" t="str">
            <v>正式</v>
          </cell>
          <cell r="L67" t="str">
            <v>12月29日下午13:00</v>
          </cell>
        </row>
        <row r="67">
          <cell r="N67" t="str">
            <v>A28</v>
          </cell>
        </row>
        <row r="68">
          <cell r="B68" t="str">
            <v>郭暄</v>
          </cell>
          <cell r="C68" t="str">
            <v>330726199406060011</v>
          </cell>
          <cell r="D68" t="str">
            <v>男</v>
          </cell>
          <cell r="E68">
            <v>23</v>
          </cell>
          <cell r="F68" t="str">
            <v>浙江金华</v>
          </cell>
          <cell r="G68">
            <v>15267982008</v>
          </cell>
          <cell r="H68" t="str">
            <v>利兹大学</v>
          </cell>
          <cell r="I68" t="str">
            <v>硕士</v>
          </cell>
          <cell r="J68" t="str">
            <v>金融学</v>
          </cell>
          <cell r="K68" t="str">
            <v>正式</v>
          </cell>
          <cell r="L68" t="str">
            <v>12月29日下午13:00</v>
          </cell>
        </row>
        <row r="68">
          <cell r="N68" t="str">
            <v>A26</v>
          </cell>
        </row>
        <row r="69">
          <cell r="B69" t="str">
            <v>汪曹旺</v>
          </cell>
          <cell r="C69" t="str">
            <v>341002199402140210</v>
          </cell>
          <cell r="D69" t="str">
            <v>男</v>
          </cell>
          <cell r="E69">
            <v>23</v>
          </cell>
          <cell r="F69" t="str">
            <v>安徽绩溪</v>
          </cell>
          <cell r="G69">
            <v>18817955393</v>
          </cell>
          <cell r="H69" t="str">
            <v>南安普顿大学</v>
          </cell>
          <cell r="I69" t="str">
            <v>硕士</v>
          </cell>
          <cell r="J69" t="str">
            <v>风险管理</v>
          </cell>
          <cell r="K69" t="str">
            <v>正式</v>
          </cell>
          <cell r="L69" t="str">
            <v>12月29日下午13:00</v>
          </cell>
        </row>
        <row r="69">
          <cell r="N69" t="str">
            <v>B35</v>
          </cell>
        </row>
        <row r="70">
          <cell r="B70" t="str">
            <v>钱一锴</v>
          </cell>
          <cell r="C70" t="str">
            <v>339005199511253032</v>
          </cell>
          <cell r="D70" t="str">
            <v>男</v>
          </cell>
          <cell r="E70">
            <v>22</v>
          </cell>
          <cell r="F70" t="str">
            <v>萧山</v>
          </cell>
          <cell r="G70">
            <v>13588705098</v>
          </cell>
          <cell r="H70" t="str">
            <v>长春财经学院</v>
          </cell>
          <cell r="I70" t="str">
            <v>本科</v>
          </cell>
          <cell r="J70" t="str">
            <v>金融学</v>
          </cell>
          <cell r="K70" t="str">
            <v>正式、劳务</v>
          </cell>
          <cell r="L70" t="str">
            <v>12月29日下午13:00</v>
          </cell>
        </row>
        <row r="70">
          <cell r="N70" t="str">
            <v>B23</v>
          </cell>
        </row>
        <row r="71">
          <cell r="B71" t="str">
            <v>胡俊阳</v>
          </cell>
          <cell r="C71" t="str">
            <v>33072219930918691X</v>
          </cell>
          <cell r="D71" t="str">
            <v>男</v>
          </cell>
          <cell r="E71">
            <v>24</v>
          </cell>
          <cell r="F71" t="str">
            <v>浙江永康</v>
          </cell>
          <cell r="G71">
            <v>13588124048</v>
          </cell>
          <cell r="H71" t="str">
            <v>西南财经大学</v>
          </cell>
          <cell r="I71" t="str">
            <v>硕士</v>
          </cell>
          <cell r="J71" t="str">
            <v>金融</v>
          </cell>
          <cell r="K71" t="str">
            <v>正式</v>
          </cell>
          <cell r="L71" t="str">
            <v>12月29日下午13:00</v>
          </cell>
        </row>
        <row r="72">
          <cell r="B72" t="str">
            <v>陈上真</v>
          </cell>
          <cell r="C72" t="str">
            <v>330327199405200953</v>
          </cell>
          <cell r="D72" t="str">
            <v>男</v>
          </cell>
          <cell r="E72">
            <v>23</v>
          </cell>
          <cell r="F72" t="str">
            <v>温州</v>
          </cell>
          <cell r="G72">
            <v>18368386069</v>
          </cell>
          <cell r="H72" t="str">
            <v>法国雷恩高等商学院</v>
          </cell>
          <cell r="I72" t="str">
            <v>硕士</v>
          </cell>
          <cell r="J72" t="str">
            <v>国际金融</v>
          </cell>
          <cell r="K72" t="str">
            <v>正式</v>
          </cell>
          <cell r="L72" t="str">
            <v>12月29日下午13:00</v>
          </cell>
        </row>
        <row r="72">
          <cell r="N72" t="str">
            <v>B28</v>
          </cell>
        </row>
        <row r="73">
          <cell r="B73" t="str">
            <v>周灿</v>
          </cell>
          <cell r="C73" t="str">
            <v>362321199105034032</v>
          </cell>
          <cell r="D73" t="str">
            <v>男</v>
          </cell>
          <cell r="E73">
            <v>26</v>
          </cell>
          <cell r="F73" t="str">
            <v>江西上饶</v>
          </cell>
          <cell r="G73">
            <v>15005147859</v>
          </cell>
          <cell r="H73" t="str">
            <v>南京大学</v>
          </cell>
          <cell r="I73" t="str">
            <v>硕士</v>
          </cell>
          <cell r="J73" t="str">
            <v>国际政治</v>
          </cell>
          <cell r="K73" t="str">
            <v>正式</v>
          </cell>
          <cell r="L73" t="str">
            <v>12月29日下午13:00</v>
          </cell>
        </row>
        <row r="73">
          <cell r="N73" t="str">
            <v>B33</v>
          </cell>
        </row>
        <row r="74">
          <cell r="B74" t="str">
            <v>潘立飞</v>
          </cell>
          <cell r="C74" t="str">
            <v>339005199210255915</v>
          </cell>
          <cell r="D74" t="str">
            <v>男</v>
          </cell>
          <cell r="E74">
            <v>25</v>
          </cell>
          <cell r="F74" t="str">
            <v>萧山</v>
          </cell>
          <cell r="G74">
            <v>18217182138</v>
          </cell>
          <cell r="H74" t="str">
            <v>上海大学</v>
          </cell>
          <cell r="I74" t="str">
            <v>硕士</v>
          </cell>
          <cell r="J74" t="str">
            <v>管理科学与工程</v>
          </cell>
          <cell r="K74" t="str">
            <v>正式、劳务</v>
          </cell>
          <cell r="L74" t="str">
            <v>12月29日下午13:00</v>
          </cell>
        </row>
        <row r="74">
          <cell r="N74" t="str">
            <v>A23</v>
          </cell>
        </row>
        <row r="75">
          <cell r="B75" t="str">
            <v>陈鼎文</v>
          </cell>
          <cell r="C75" t="str">
            <v>360730199208080054</v>
          </cell>
          <cell r="D75" t="str">
            <v>男</v>
          </cell>
          <cell r="E75">
            <v>25</v>
          </cell>
          <cell r="F75" t="str">
            <v>江西赣州</v>
          </cell>
          <cell r="G75">
            <v>18758324038</v>
          </cell>
          <cell r="H75" t="str">
            <v>云南师范大学</v>
          </cell>
          <cell r="I75" t="str">
            <v>硕士</v>
          </cell>
          <cell r="J75" t="str">
            <v>行政管理</v>
          </cell>
          <cell r="K75" t="str">
            <v>正式</v>
          </cell>
          <cell r="L75" t="str">
            <v>12月29日下午13:00</v>
          </cell>
        </row>
        <row r="75">
          <cell r="N75" t="str">
            <v>A37</v>
          </cell>
        </row>
        <row r="76">
          <cell r="B76" t="str">
            <v>刘照青</v>
          </cell>
          <cell r="C76" t="str">
            <v>340103199408113513</v>
          </cell>
          <cell r="D76" t="str">
            <v>男</v>
          </cell>
          <cell r="E76">
            <v>23</v>
          </cell>
          <cell r="F76" t="str">
            <v>安徽马鞍山</v>
          </cell>
          <cell r="G76">
            <v>18919608092</v>
          </cell>
          <cell r="H76" t="str">
            <v>英国东安格利亚大学</v>
          </cell>
          <cell r="I76" t="str">
            <v>硕士</v>
          </cell>
          <cell r="J76" t="str">
            <v>金融管理</v>
          </cell>
          <cell r="K76" t="str">
            <v>正式</v>
          </cell>
          <cell r="L76" t="str">
            <v>12月29日下午13:00</v>
          </cell>
        </row>
        <row r="77">
          <cell r="B77" t="str">
            <v>秦毅</v>
          </cell>
          <cell r="C77" t="str">
            <v>331082199208300014</v>
          </cell>
          <cell r="D77" t="str">
            <v>男</v>
          </cell>
          <cell r="E77">
            <v>25</v>
          </cell>
          <cell r="F77" t="str">
            <v>临海</v>
          </cell>
          <cell r="G77">
            <v>15215809725</v>
          </cell>
          <cell r="H77" t="str">
            <v>邓迪大学</v>
          </cell>
          <cell r="I77" t="str">
            <v>硕士</v>
          </cell>
          <cell r="J77" t="str">
            <v>银行与金融</v>
          </cell>
          <cell r="K77" t="str">
            <v>正式</v>
          </cell>
          <cell r="L77" t="str">
            <v>12月29日下午13:00</v>
          </cell>
        </row>
        <row r="77">
          <cell r="N77" t="str">
            <v>A25</v>
          </cell>
        </row>
        <row r="78">
          <cell r="B78" t="str">
            <v>章炯辉</v>
          </cell>
          <cell r="C78" t="str">
            <v>339005199504228015</v>
          </cell>
          <cell r="D78" t="str">
            <v>男</v>
          </cell>
          <cell r="E78">
            <v>22</v>
          </cell>
          <cell r="F78" t="str">
            <v>萧山</v>
          </cell>
          <cell r="G78">
            <v>15088653282</v>
          </cell>
          <cell r="H78" t="str">
            <v>杭州师范大学</v>
          </cell>
          <cell r="I78" t="str">
            <v>本科</v>
          </cell>
          <cell r="J78" t="str">
            <v>物理师范系</v>
          </cell>
          <cell r="K78" t="str">
            <v>正式</v>
          </cell>
          <cell r="L78" t="str">
            <v>12月29日下午13:00</v>
          </cell>
        </row>
        <row r="78">
          <cell r="N78" t="str">
            <v>B27</v>
          </cell>
        </row>
        <row r="79">
          <cell r="B79" t="str">
            <v>金宇飞</v>
          </cell>
          <cell r="C79" t="str">
            <v>330602199401010019</v>
          </cell>
          <cell r="D79" t="str">
            <v>男</v>
          </cell>
          <cell r="E79">
            <v>23</v>
          </cell>
          <cell r="F79" t="str">
            <v>绍兴</v>
          </cell>
          <cell r="G79">
            <v>18658532838</v>
          </cell>
        </row>
        <row r="79">
          <cell r="I79" t="str">
            <v>硕士</v>
          </cell>
        </row>
        <row r="79">
          <cell r="K79" t="str">
            <v>正式</v>
          </cell>
          <cell r="L79" t="str">
            <v>12月29日下午13:00</v>
          </cell>
        </row>
        <row r="80">
          <cell r="B80" t="str">
            <v>章悦</v>
          </cell>
          <cell r="C80" t="str">
            <v>330781199411174528</v>
          </cell>
          <cell r="D80" t="str">
            <v>女</v>
          </cell>
          <cell r="E80">
            <v>23</v>
          </cell>
          <cell r="F80" t="str">
            <v>浙江金华</v>
          </cell>
          <cell r="G80">
            <v>15726810991</v>
          </cell>
          <cell r="H80" t="str">
            <v>伦敦大学学院</v>
          </cell>
          <cell r="I80" t="str">
            <v>硕士</v>
          </cell>
          <cell r="J80" t="str">
            <v>管理学</v>
          </cell>
          <cell r="K80" t="str">
            <v>正式</v>
          </cell>
          <cell r="L80" t="str">
            <v>12月29日下午13:00</v>
          </cell>
        </row>
        <row r="80">
          <cell r="N80" t="str">
            <v>A35</v>
          </cell>
        </row>
        <row r="81">
          <cell r="B81" t="str">
            <v>鲍慧玲</v>
          </cell>
          <cell r="C81" t="str">
            <v>342901199109044645</v>
          </cell>
          <cell r="D81" t="str">
            <v>女</v>
          </cell>
          <cell r="E81">
            <v>26</v>
          </cell>
          <cell r="F81" t="str">
            <v>安徽池州</v>
          </cell>
          <cell r="G81">
            <v>13865951092</v>
          </cell>
          <cell r="H81" t="str">
            <v>安徽大学</v>
          </cell>
          <cell r="I81" t="str">
            <v>硕士</v>
          </cell>
          <cell r="J81" t="str">
            <v>金融学</v>
          </cell>
          <cell r="K81" t="str">
            <v>正式</v>
          </cell>
          <cell r="L81" t="str">
            <v>12月29日下午13:00</v>
          </cell>
        </row>
        <row r="82">
          <cell r="B82" t="str">
            <v>高璇卿</v>
          </cell>
          <cell r="C82" t="str">
            <v>522427199212280021</v>
          </cell>
          <cell r="D82" t="str">
            <v>女</v>
          </cell>
          <cell r="E82">
            <v>25</v>
          </cell>
          <cell r="F82" t="str">
            <v>贵州威宁</v>
          </cell>
          <cell r="G82">
            <v>18867143496</v>
          </cell>
          <cell r="H82" t="str">
            <v>浙江大学</v>
          </cell>
          <cell r="I82" t="str">
            <v>硕士</v>
          </cell>
          <cell r="J82" t="str">
            <v>农村与区域发展</v>
          </cell>
          <cell r="K82" t="str">
            <v>正式</v>
          </cell>
          <cell r="L82" t="str">
            <v>12月29日下午13:00</v>
          </cell>
        </row>
        <row r="82">
          <cell r="N82" t="str">
            <v>A33</v>
          </cell>
        </row>
        <row r="83">
          <cell r="B83" t="str">
            <v>庄碧伟</v>
          </cell>
          <cell r="C83" t="str">
            <v>330903199209303623</v>
          </cell>
          <cell r="D83" t="str">
            <v>女</v>
          </cell>
          <cell r="E83">
            <v>25</v>
          </cell>
          <cell r="F83" t="str">
            <v>浙江舟山</v>
          </cell>
          <cell r="G83">
            <v>18814883741</v>
          </cell>
          <cell r="H83" t="str">
            <v>云南财经大学</v>
          </cell>
          <cell r="I83" t="str">
            <v>硕士</v>
          </cell>
          <cell r="J83" t="str">
            <v>税务</v>
          </cell>
          <cell r="K83" t="str">
            <v>正式</v>
          </cell>
          <cell r="L83" t="str">
            <v>12月29日下午13:00</v>
          </cell>
        </row>
        <row r="83">
          <cell r="N83" t="str">
            <v>B34</v>
          </cell>
        </row>
        <row r="84">
          <cell r="B84" t="str">
            <v>黄琪</v>
          </cell>
          <cell r="C84" t="str">
            <v>330902199211300329</v>
          </cell>
          <cell r="D84" t="str">
            <v>女</v>
          </cell>
          <cell r="E84">
            <v>25</v>
          </cell>
          <cell r="F84" t="str">
            <v>江苏启东</v>
          </cell>
          <cell r="G84">
            <v>18917956295</v>
          </cell>
          <cell r="H84" t="str">
            <v>华东理工大学</v>
          </cell>
          <cell r="I84" t="str">
            <v>硕士</v>
          </cell>
          <cell r="J84" t="str">
            <v>金融学（含∶保险学）</v>
          </cell>
          <cell r="K84" t="str">
            <v>正式</v>
          </cell>
          <cell r="L84" t="str">
            <v>12月29日下午13:00</v>
          </cell>
        </row>
        <row r="84">
          <cell r="N84" t="str">
            <v>A34</v>
          </cell>
        </row>
        <row r="85">
          <cell r="B85" t="str">
            <v>高炯利</v>
          </cell>
          <cell r="C85" t="str">
            <v>339005199601043047</v>
          </cell>
          <cell r="D85" t="str">
            <v>女</v>
          </cell>
          <cell r="E85">
            <v>21</v>
          </cell>
          <cell r="F85" t="str">
            <v>萧山</v>
          </cell>
          <cell r="G85">
            <v>17816851427</v>
          </cell>
          <cell r="H85" t="str">
            <v>浙江财经大学</v>
          </cell>
          <cell r="I85" t="str">
            <v>本科</v>
          </cell>
          <cell r="J85" t="str">
            <v>会计学</v>
          </cell>
          <cell r="K85" t="str">
            <v>正式、劳务</v>
          </cell>
          <cell r="L85" t="str">
            <v>12月29日下午13:00</v>
          </cell>
        </row>
        <row r="85">
          <cell r="N85" t="str">
            <v>B24</v>
          </cell>
        </row>
        <row r="86">
          <cell r="B86" t="str">
            <v>吴雨婕</v>
          </cell>
          <cell r="C86" t="str">
            <v>339005199407210024</v>
          </cell>
          <cell r="D86" t="str">
            <v>女</v>
          </cell>
          <cell r="E86">
            <v>23</v>
          </cell>
          <cell r="F86" t="str">
            <v>萧山</v>
          </cell>
          <cell r="G86">
            <v>18058443005</v>
          </cell>
          <cell r="H86" t="str">
            <v>伦敦大学学院</v>
          </cell>
          <cell r="I86" t="str">
            <v>硕士</v>
          </cell>
          <cell r="J86" t="str">
            <v>法学</v>
          </cell>
          <cell r="K86" t="str">
            <v>正式</v>
          </cell>
          <cell r="L86" t="str">
            <v>12月29日下午13:00</v>
          </cell>
        </row>
        <row r="87">
          <cell r="B87" t="str">
            <v>徐志琴</v>
          </cell>
          <cell r="C87" t="str">
            <v>362203199408053566</v>
          </cell>
          <cell r="D87" t="str">
            <v>女</v>
          </cell>
          <cell r="E87">
            <v>23</v>
          </cell>
          <cell r="F87" t="str">
            <v>江西樟树</v>
          </cell>
          <cell r="G87">
            <v>13687913115</v>
          </cell>
          <cell r="H87" t="str">
            <v>江西财经大学</v>
          </cell>
          <cell r="I87" t="str">
            <v>硕士</v>
          </cell>
          <cell r="J87" t="str">
            <v>数量经济学</v>
          </cell>
          <cell r="K87" t="str">
            <v>正式</v>
          </cell>
          <cell r="L87" t="str">
            <v>12月29日下午13:00</v>
          </cell>
        </row>
        <row r="88">
          <cell r="B88" t="str">
            <v>马振文</v>
          </cell>
          <cell r="C88" t="str">
            <v>342423199309020307</v>
          </cell>
          <cell r="D88" t="str">
            <v>女</v>
          </cell>
          <cell r="E88">
            <v>24</v>
          </cell>
          <cell r="F88" t="str">
            <v>安徽六安</v>
          </cell>
          <cell r="G88">
            <v>17864278752</v>
          </cell>
          <cell r="H88" t="str">
            <v>中国海洋大学</v>
          </cell>
          <cell r="I88" t="str">
            <v>硕士</v>
          </cell>
          <cell r="J88" t="str">
            <v>金融学</v>
          </cell>
          <cell r="K88" t="str">
            <v>正式</v>
          </cell>
          <cell r="L88" t="str">
            <v>12月29日下午13:00</v>
          </cell>
        </row>
        <row r="88">
          <cell r="N88" t="str">
            <v>B37</v>
          </cell>
        </row>
        <row r="89">
          <cell r="B89" t="str">
            <v>瞿润家</v>
          </cell>
          <cell r="C89" t="str">
            <v>339005199607069029</v>
          </cell>
          <cell r="D89" t="str">
            <v>女</v>
          </cell>
          <cell r="E89">
            <v>21</v>
          </cell>
          <cell r="F89" t="str">
            <v>萧山</v>
          </cell>
          <cell r="G89">
            <v>15895883096</v>
          </cell>
          <cell r="H89" t="str">
            <v>南京理工大学</v>
          </cell>
          <cell r="I89" t="str">
            <v>本科</v>
          </cell>
          <cell r="J89" t="str">
            <v>金融学</v>
          </cell>
          <cell r="K89" t="str">
            <v>正式</v>
          </cell>
          <cell r="L89" t="str">
            <v>12月29日下午13:00</v>
          </cell>
        </row>
        <row r="90">
          <cell r="B90" t="str">
            <v>陈珠琴</v>
          </cell>
          <cell r="C90" t="str">
            <v>330501199601215121</v>
          </cell>
          <cell r="D90" t="str">
            <v>女</v>
          </cell>
          <cell r="E90">
            <v>21</v>
          </cell>
          <cell r="F90" t="str">
            <v>浙江湖州</v>
          </cell>
          <cell r="G90">
            <v>18796287258</v>
          </cell>
          <cell r="H90" t="str">
            <v>中国矿业大学（徐州）</v>
          </cell>
          <cell r="I90" t="str">
            <v>本科</v>
          </cell>
          <cell r="J90" t="str">
            <v>广播电视学</v>
          </cell>
          <cell r="K90" t="str">
            <v>正式</v>
          </cell>
          <cell r="L90" t="str">
            <v>12月29日下午13:00</v>
          </cell>
        </row>
        <row r="91">
          <cell r="B91" t="str">
            <v>徐思捷</v>
          </cell>
          <cell r="C91" t="str">
            <v>33900519960813622X</v>
          </cell>
          <cell r="D91" t="str">
            <v>女</v>
          </cell>
          <cell r="E91">
            <v>21</v>
          </cell>
          <cell r="F91" t="str">
            <v>萧山</v>
          </cell>
          <cell r="G91">
            <v>17816852136</v>
          </cell>
          <cell r="H91" t="str">
            <v>浙江财经大学</v>
          </cell>
          <cell r="I91" t="str">
            <v>本科</v>
          </cell>
          <cell r="J91" t="str">
            <v>金融学</v>
          </cell>
          <cell r="K91" t="str">
            <v>正式</v>
          </cell>
          <cell r="L91" t="str">
            <v>12月29日下午13:00</v>
          </cell>
        </row>
        <row r="91">
          <cell r="N91" t="str">
            <v>A36</v>
          </cell>
        </row>
        <row r="92">
          <cell r="B92" t="str">
            <v>张凯</v>
          </cell>
          <cell r="C92" t="str">
            <v>131002199205013440</v>
          </cell>
          <cell r="D92" t="str">
            <v>女</v>
          </cell>
          <cell r="E92">
            <v>25</v>
          </cell>
          <cell r="F92" t="str">
            <v>河北廊坊</v>
          </cell>
          <cell r="G92">
            <v>15512610021</v>
          </cell>
          <cell r="H92" t="str">
            <v>西南大学</v>
          </cell>
          <cell r="I92" t="str">
            <v>硕士</v>
          </cell>
          <cell r="J92" t="str">
            <v>金融学</v>
          </cell>
          <cell r="K92" t="str">
            <v>正式</v>
          </cell>
          <cell r="L92" t="str">
            <v>12月29日下午13:00</v>
          </cell>
        </row>
        <row r="92">
          <cell r="N92" t="str">
            <v>B32</v>
          </cell>
        </row>
        <row r="93">
          <cell r="B93" t="str">
            <v>顾镓羽</v>
          </cell>
          <cell r="C93" t="str">
            <v>339005199301218327</v>
          </cell>
          <cell r="D93" t="str">
            <v>女</v>
          </cell>
          <cell r="E93">
            <v>24</v>
          </cell>
          <cell r="F93" t="str">
            <v>萧山</v>
          </cell>
          <cell r="G93">
            <v>15726810719</v>
          </cell>
          <cell r="H93" t="str">
            <v>伦敦政治经济学院</v>
          </cell>
          <cell r="I93" t="str">
            <v>硕士</v>
          </cell>
          <cell r="J93" t="str">
            <v>地产经济与金融</v>
          </cell>
          <cell r="K93" t="str">
            <v>正式、劳务</v>
          </cell>
          <cell r="L93" t="str">
            <v>12月29日下午13:00</v>
          </cell>
        </row>
        <row r="93">
          <cell r="N93" t="str">
            <v>B25</v>
          </cell>
        </row>
        <row r="94">
          <cell r="B94" t="str">
            <v>魏超男</v>
          </cell>
          <cell r="C94" t="str">
            <v>339005199607193425</v>
          </cell>
          <cell r="D94" t="str">
            <v>女</v>
          </cell>
          <cell r="E94">
            <v>21</v>
          </cell>
          <cell r="F94" t="str">
            <v>萧山</v>
          </cell>
          <cell r="G94">
            <v>15173187882</v>
          </cell>
          <cell r="H94" t="str">
            <v>中南大学</v>
          </cell>
          <cell r="I94" t="str">
            <v>本科</v>
          </cell>
          <cell r="J94" t="str">
            <v>英语系</v>
          </cell>
          <cell r="K94" t="str">
            <v>正式、劳务</v>
          </cell>
          <cell r="L94" t="str">
            <v>12月29日下午13:00</v>
          </cell>
        </row>
        <row r="94">
          <cell r="N94" t="str">
            <v>B30</v>
          </cell>
        </row>
        <row r="95">
          <cell r="B95" t="str">
            <v>章梦雯</v>
          </cell>
          <cell r="C95" t="str">
            <v>330781199302210024</v>
          </cell>
          <cell r="D95" t="str">
            <v>女</v>
          </cell>
          <cell r="E95">
            <v>24</v>
          </cell>
          <cell r="F95" t="str">
            <v>浙江金华</v>
          </cell>
          <cell r="G95">
            <v>15067134118</v>
          </cell>
          <cell r="H95" t="str">
            <v>浙江工商大学</v>
          </cell>
          <cell r="I95" t="str">
            <v>硕士</v>
          </cell>
          <cell r="J95" t="str">
            <v>技术经济及管理</v>
          </cell>
          <cell r="K95" t="str">
            <v>正式</v>
          </cell>
          <cell r="L95" t="str">
            <v>12月29日下午13:00</v>
          </cell>
        </row>
        <row r="96">
          <cell r="B96" t="str">
            <v>林丽</v>
          </cell>
          <cell r="C96" t="str">
            <v>330481199205025429</v>
          </cell>
          <cell r="D96" t="str">
            <v>女</v>
          </cell>
          <cell r="E96">
            <v>25</v>
          </cell>
          <cell r="F96" t="str">
            <v>浙江海宁</v>
          </cell>
          <cell r="G96">
            <v>18892624710</v>
          </cell>
          <cell r="H96" t="str">
            <v>宁波大学</v>
          </cell>
          <cell r="I96" t="str">
            <v>硕士</v>
          </cell>
          <cell r="J96" t="str">
            <v>国际商务</v>
          </cell>
          <cell r="K96" t="str">
            <v>正式</v>
          </cell>
          <cell r="L96" t="str">
            <v>12月29日下午13:00</v>
          </cell>
        </row>
        <row r="97">
          <cell r="B97" t="str">
            <v>龚莹</v>
          </cell>
          <cell r="C97" t="str">
            <v>410184198903155640</v>
          </cell>
          <cell r="D97" t="str">
            <v>女</v>
          </cell>
          <cell r="E97">
            <v>28</v>
          </cell>
          <cell r="F97" t="str">
            <v>河南郑州</v>
          </cell>
          <cell r="G97">
            <v>15967193290</v>
          </cell>
          <cell r="H97" t="str">
            <v>浙江财经大学</v>
          </cell>
          <cell r="I97" t="str">
            <v>硕士</v>
          </cell>
          <cell r="J97" t="str">
            <v>经济学</v>
          </cell>
          <cell r="K97" t="str">
            <v>正式</v>
          </cell>
          <cell r="L97" t="str">
            <v>12月29日下午13:00</v>
          </cell>
        </row>
        <row r="97">
          <cell r="N97" t="str">
            <v>B22</v>
          </cell>
        </row>
        <row r="98">
          <cell r="B98" t="str">
            <v>林芝</v>
          </cell>
          <cell r="C98" t="str">
            <v>500226199111270024</v>
          </cell>
          <cell r="D98" t="str">
            <v>女</v>
          </cell>
          <cell r="E98">
            <v>26</v>
          </cell>
          <cell r="F98" t="str">
            <v>重庆</v>
          </cell>
          <cell r="G98">
            <v>13618271602</v>
          </cell>
          <cell r="H98" t="str">
            <v>墨尔本大学</v>
          </cell>
          <cell r="I98" t="str">
            <v>硕士</v>
          </cell>
          <cell r="J98" t="str">
            <v>会计学</v>
          </cell>
          <cell r="K98" t="str">
            <v>正式</v>
          </cell>
          <cell r="L98" t="str">
            <v>12月29日下午13:00</v>
          </cell>
        </row>
        <row r="98">
          <cell r="N98" t="str">
            <v>B29</v>
          </cell>
        </row>
        <row r="99">
          <cell r="B99" t="str">
            <v>戴佳丽</v>
          </cell>
          <cell r="C99" t="str">
            <v>339005199209131624</v>
          </cell>
          <cell r="D99" t="str">
            <v>女</v>
          </cell>
          <cell r="E99">
            <v>25</v>
          </cell>
          <cell r="F99" t="str">
            <v>萧山</v>
          </cell>
          <cell r="G99">
            <v>18815283704</v>
          </cell>
          <cell r="H99" t="str">
            <v>浙江工商大学</v>
          </cell>
          <cell r="I99" t="str">
            <v>硕士</v>
          </cell>
          <cell r="J99" t="str">
            <v>金融学</v>
          </cell>
          <cell r="K99" t="str">
            <v>正式</v>
          </cell>
          <cell r="L99" t="str">
            <v>12月29日下午13:00</v>
          </cell>
        </row>
        <row r="99">
          <cell r="N99" t="str">
            <v>A24</v>
          </cell>
        </row>
        <row r="100">
          <cell r="B100" t="str">
            <v>许玉婵</v>
          </cell>
          <cell r="C100" t="str">
            <v>410803199110190029</v>
          </cell>
          <cell r="D100" t="str">
            <v>女</v>
          </cell>
          <cell r="E100">
            <v>26</v>
          </cell>
          <cell r="F100" t="str">
            <v>河南焦作</v>
          </cell>
          <cell r="G100">
            <v>15684171680</v>
          </cell>
          <cell r="H100" t="str">
            <v>山东工商学院</v>
          </cell>
          <cell r="I100" t="str">
            <v>硕士</v>
          </cell>
          <cell r="J100" t="str">
            <v>企业管理</v>
          </cell>
          <cell r="K100" t="str">
            <v>正式</v>
          </cell>
          <cell r="L100" t="str">
            <v>12月29日下午13:00</v>
          </cell>
        </row>
        <row r="101">
          <cell r="B101" t="str">
            <v>左红霞</v>
          </cell>
          <cell r="C101" t="str">
            <v>34242519930105082X</v>
          </cell>
          <cell r="D101" t="str">
            <v>女</v>
          </cell>
          <cell r="E101">
            <v>24</v>
          </cell>
          <cell r="F101" t="str">
            <v>安徽</v>
          </cell>
          <cell r="G101">
            <v>13155226117</v>
          </cell>
          <cell r="H101" t="str">
            <v>安徽财经大学</v>
          </cell>
          <cell r="I101" t="str">
            <v>硕士</v>
          </cell>
          <cell r="J101" t="str">
            <v>国际商务</v>
          </cell>
          <cell r="K101" t="str">
            <v>正式</v>
          </cell>
          <cell r="L101" t="str">
            <v>12月29日下午13:00</v>
          </cell>
        </row>
        <row r="101">
          <cell r="N101" t="str">
            <v>A22</v>
          </cell>
        </row>
        <row r="102">
          <cell r="B102" t="str">
            <v>杨潇宇</v>
          </cell>
          <cell r="C102" t="str">
            <v>210303199407150621</v>
          </cell>
          <cell r="D102" t="str">
            <v>女</v>
          </cell>
          <cell r="E102">
            <v>23</v>
          </cell>
          <cell r="F102" t="str">
            <v>辽宁鞍山</v>
          </cell>
          <cell r="G102">
            <v>13904206407</v>
          </cell>
          <cell r="H102" t="str">
            <v>曼彻斯特大学·</v>
          </cell>
          <cell r="I102" t="str">
            <v>硕士</v>
          </cell>
          <cell r="J102" t="str">
            <v>金融数学</v>
          </cell>
          <cell r="K102" t="str">
            <v>正式</v>
          </cell>
          <cell r="L102" t="str">
            <v>12月29日下午13:00</v>
          </cell>
        </row>
        <row r="102">
          <cell r="N102" t="str">
            <v>A31</v>
          </cell>
        </row>
      </sheetData>
      <sheetData sheetId="1">
        <row r="1">
          <cell r="B1" t="str">
            <v>姓名</v>
          </cell>
          <cell r="C1" t="str">
            <v>身份证号</v>
          </cell>
          <cell r="D1" t="str">
            <v>性别</v>
          </cell>
          <cell r="E1" t="str">
            <v>年龄</v>
          </cell>
          <cell r="F1" t="str">
            <v>籍贯</v>
          </cell>
          <cell r="G1" t="str">
            <v>手机号码</v>
          </cell>
          <cell r="H1" t="str">
            <v>学校名称</v>
          </cell>
          <cell r="I1" t="str">
            <v>学历</v>
          </cell>
          <cell r="J1" t="str">
            <v>专业</v>
          </cell>
          <cell r="K1" t="str">
            <v>报考职位</v>
          </cell>
        </row>
        <row r="1">
          <cell r="M1" t="str">
            <v>签到</v>
          </cell>
          <cell r="N1" t="str">
            <v>面试序号</v>
          </cell>
        </row>
        <row r="2">
          <cell r="B2" t="str">
            <v>吕嘉琪</v>
          </cell>
          <cell r="C2" t="str">
            <v>339005199606092147</v>
          </cell>
          <cell r="D2" t="str">
            <v>女</v>
          </cell>
          <cell r="E2">
            <v>21</v>
          </cell>
          <cell r="F2" t="str">
            <v>萧山</v>
          </cell>
          <cell r="G2">
            <v>15858216473</v>
          </cell>
          <cell r="H2" t="str">
            <v>宁波大红鹰学院</v>
          </cell>
          <cell r="I2" t="str">
            <v>本科</v>
          </cell>
          <cell r="J2" t="str">
            <v>财务管理</v>
          </cell>
          <cell r="K2" t="str">
            <v>劳务</v>
          </cell>
          <cell r="L2" t="str">
            <v>12月30日上午8:00</v>
          </cell>
        </row>
        <row r="2">
          <cell r="N2" t="str">
            <v>c01</v>
          </cell>
        </row>
        <row r="3">
          <cell r="B3" t="str">
            <v>陈丽丽</v>
          </cell>
          <cell r="C3" t="str">
            <v>339005199510275125</v>
          </cell>
          <cell r="D3" t="str">
            <v>女</v>
          </cell>
          <cell r="E3">
            <v>22</v>
          </cell>
          <cell r="F3" t="str">
            <v>萧山</v>
          </cell>
          <cell r="G3">
            <v>13456485949</v>
          </cell>
          <cell r="H3" t="str">
            <v>台州学院</v>
          </cell>
          <cell r="I3" t="str">
            <v>本科</v>
          </cell>
          <cell r="J3" t="str">
            <v>财务管理</v>
          </cell>
          <cell r="K3" t="str">
            <v>劳务</v>
          </cell>
          <cell r="L3" t="str">
            <v>12月30日上午8:00</v>
          </cell>
        </row>
        <row r="3">
          <cell r="N3" t="str">
            <v>c02</v>
          </cell>
        </row>
        <row r="4">
          <cell r="B4" t="str">
            <v>朱昊</v>
          </cell>
          <cell r="C4" t="str">
            <v>339005199605150333</v>
          </cell>
          <cell r="D4" t="str">
            <v>男</v>
          </cell>
          <cell r="E4">
            <v>21</v>
          </cell>
          <cell r="F4" t="str">
            <v>萧山</v>
          </cell>
          <cell r="G4">
            <v>15267155268</v>
          </cell>
          <cell r="H4" t="str">
            <v>吉林财经大学</v>
          </cell>
          <cell r="I4" t="str">
            <v>本科</v>
          </cell>
          <cell r="J4" t="str">
            <v>法学</v>
          </cell>
          <cell r="K4" t="str">
            <v>劳务</v>
          </cell>
          <cell r="L4" t="str">
            <v>12月30日上午8:00</v>
          </cell>
        </row>
        <row r="4">
          <cell r="N4" t="str">
            <v>d05</v>
          </cell>
        </row>
        <row r="5">
          <cell r="B5" t="str">
            <v>孔泽华</v>
          </cell>
          <cell r="C5" t="str">
            <v>339005199510280610</v>
          </cell>
          <cell r="D5" t="str">
            <v>男</v>
          </cell>
          <cell r="E5">
            <v>22</v>
          </cell>
          <cell r="F5" t="str">
            <v>萧山</v>
          </cell>
          <cell r="G5">
            <v>13456484379</v>
          </cell>
          <cell r="H5" t="str">
            <v>台州学院</v>
          </cell>
          <cell r="I5" t="str">
            <v>本科</v>
          </cell>
          <cell r="J5" t="str">
            <v>财务管理</v>
          </cell>
          <cell r="K5" t="str">
            <v>劳务</v>
          </cell>
          <cell r="L5" t="str">
            <v>12月30日上午8:00</v>
          </cell>
        </row>
        <row r="5">
          <cell r="N5" t="str">
            <v>c03</v>
          </cell>
        </row>
        <row r="6">
          <cell r="B6" t="str">
            <v>朱向东</v>
          </cell>
          <cell r="C6" t="str">
            <v>339005199609075916</v>
          </cell>
          <cell r="D6" t="str">
            <v>男</v>
          </cell>
          <cell r="E6">
            <v>21</v>
          </cell>
          <cell r="F6" t="str">
            <v>萧山</v>
          </cell>
          <cell r="G6">
            <v>17826806199</v>
          </cell>
          <cell r="H6" t="str">
            <v>浙江科技学院</v>
          </cell>
          <cell r="I6" t="str">
            <v>本科</v>
          </cell>
          <cell r="J6" t="str">
            <v>财务管理</v>
          </cell>
          <cell r="K6" t="str">
            <v>劳务</v>
          </cell>
          <cell r="L6" t="str">
            <v>12月30日上午8:00</v>
          </cell>
        </row>
        <row r="7">
          <cell r="B7" t="str">
            <v>华宇</v>
          </cell>
          <cell r="C7" t="str">
            <v>339005199509210615</v>
          </cell>
          <cell r="D7" t="str">
            <v>男</v>
          </cell>
          <cell r="E7">
            <v>22</v>
          </cell>
          <cell r="F7" t="str">
            <v>萧山</v>
          </cell>
          <cell r="G7">
            <v>18758111596</v>
          </cell>
          <cell r="H7" t="str">
            <v>浙江省财经大学</v>
          </cell>
          <cell r="I7" t="str">
            <v>本科</v>
          </cell>
          <cell r="J7" t="str">
            <v>金融工程</v>
          </cell>
          <cell r="K7" t="str">
            <v>劳务</v>
          </cell>
          <cell r="L7" t="str">
            <v>12月30日上午8:00</v>
          </cell>
        </row>
        <row r="7">
          <cell r="N7" t="str">
            <v>d11</v>
          </cell>
        </row>
        <row r="8">
          <cell r="B8" t="str">
            <v>冯晨</v>
          </cell>
          <cell r="C8" t="str">
            <v>339005199512016637</v>
          </cell>
          <cell r="D8" t="str">
            <v>男</v>
          </cell>
          <cell r="E8">
            <v>22</v>
          </cell>
          <cell r="F8" t="str">
            <v>萧山</v>
          </cell>
          <cell r="G8">
            <v>13588291329</v>
          </cell>
          <cell r="H8" t="str">
            <v>浙江大学城市学院</v>
          </cell>
          <cell r="I8" t="str">
            <v>本科</v>
          </cell>
          <cell r="J8" t="str">
            <v>财务管理</v>
          </cell>
          <cell r="K8" t="str">
            <v>劳务</v>
          </cell>
          <cell r="L8" t="str">
            <v>12月30日上午8:00</v>
          </cell>
        </row>
        <row r="9">
          <cell r="B9" t="str">
            <v>朱晨佳</v>
          </cell>
          <cell r="C9" t="str">
            <v>339005199509092671</v>
          </cell>
          <cell r="D9" t="str">
            <v>男</v>
          </cell>
          <cell r="E9">
            <v>22</v>
          </cell>
          <cell r="F9" t="str">
            <v>萧山</v>
          </cell>
          <cell r="G9">
            <v>13616551290</v>
          </cell>
          <cell r="H9" t="str">
            <v>杭州电子科技大学信息工程学院</v>
          </cell>
          <cell r="I9" t="str">
            <v>本科</v>
          </cell>
          <cell r="J9" t="str">
            <v>财务管理</v>
          </cell>
          <cell r="K9" t="str">
            <v>劳务</v>
          </cell>
          <cell r="L9" t="str">
            <v>12月30日上午8:00</v>
          </cell>
        </row>
        <row r="9">
          <cell r="N9" t="str">
            <v>c04</v>
          </cell>
        </row>
        <row r="10">
          <cell r="B10" t="str">
            <v>杨卓毅</v>
          </cell>
          <cell r="C10" t="str">
            <v>339005199505225916</v>
          </cell>
          <cell r="D10" t="str">
            <v>男</v>
          </cell>
          <cell r="E10">
            <v>22</v>
          </cell>
          <cell r="F10" t="str">
            <v>萧山</v>
          </cell>
          <cell r="G10">
            <v>13732260047</v>
          </cell>
          <cell r="H10" t="str">
            <v>浙江工商大学杭州商学院</v>
          </cell>
          <cell r="I10" t="str">
            <v>本科</v>
          </cell>
          <cell r="J10" t="str">
            <v>工商管理</v>
          </cell>
          <cell r="K10" t="str">
            <v>劳务</v>
          </cell>
          <cell r="L10" t="str">
            <v>12月30日上午8:00</v>
          </cell>
        </row>
        <row r="10">
          <cell r="N10" t="str">
            <v>d10</v>
          </cell>
        </row>
        <row r="11">
          <cell r="B11" t="str">
            <v>孔琦磊</v>
          </cell>
          <cell r="C11" t="str">
            <v>339005199608217150</v>
          </cell>
          <cell r="D11" t="str">
            <v>男</v>
          </cell>
          <cell r="E11">
            <v>21</v>
          </cell>
          <cell r="F11" t="str">
            <v>萧山</v>
          </cell>
          <cell r="G11">
            <v>18758882778</v>
          </cell>
          <cell r="H11" t="str">
            <v>吉林动画学院</v>
          </cell>
          <cell r="I11" t="str">
            <v>本科</v>
          </cell>
          <cell r="J11" t="str">
            <v>动画</v>
          </cell>
          <cell r="K11" t="str">
            <v>劳务</v>
          </cell>
          <cell r="L11" t="str">
            <v>12月30日上午8:00</v>
          </cell>
        </row>
        <row r="11">
          <cell r="N11" t="str">
            <v>c05</v>
          </cell>
        </row>
        <row r="12">
          <cell r="B12" t="str">
            <v>沈震霆</v>
          </cell>
          <cell r="C12" t="str">
            <v>339005199511296614</v>
          </cell>
          <cell r="D12" t="str">
            <v>男</v>
          </cell>
          <cell r="E12">
            <v>22</v>
          </cell>
          <cell r="F12" t="str">
            <v>萧山</v>
          </cell>
          <cell r="G12">
            <v>13600523616</v>
          </cell>
          <cell r="H12" t="str">
            <v>嘉兴学院</v>
          </cell>
          <cell r="I12" t="str">
            <v>本科</v>
          </cell>
          <cell r="J12" t="str">
            <v>非织造材料与工程</v>
          </cell>
          <cell r="K12" t="str">
            <v>劳务</v>
          </cell>
          <cell r="L12" t="str">
            <v>12月30日上午8:00</v>
          </cell>
        </row>
        <row r="12">
          <cell r="N12" t="str">
            <v>c06</v>
          </cell>
        </row>
        <row r="13">
          <cell r="B13" t="str">
            <v>张思远</v>
          </cell>
          <cell r="C13" t="str">
            <v>339005199607316229</v>
          </cell>
          <cell r="D13" t="str">
            <v>女</v>
          </cell>
          <cell r="E13">
            <v>21</v>
          </cell>
          <cell r="F13" t="str">
            <v>萧山</v>
          </cell>
          <cell r="G13">
            <v>15068110083</v>
          </cell>
          <cell r="H13" t="str">
            <v>浙江财经大学</v>
          </cell>
          <cell r="I13" t="str">
            <v>本科</v>
          </cell>
          <cell r="J13" t="str">
            <v>会计学</v>
          </cell>
          <cell r="K13" t="str">
            <v>劳务</v>
          </cell>
          <cell r="L13" t="str">
            <v>12月30日上午8:00</v>
          </cell>
        </row>
        <row r="13">
          <cell r="N13" t="str">
            <v>c07</v>
          </cell>
        </row>
        <row r="14">
          <cell r="B14" t="str">
            <v>张佐</v>
          </cell>
          <cell r="C14" t="str">
            <v>339005199511135132</v>
          </cell>
          <cell r="D14" t="str">
            <v>男</v>
          </cell>
          <cell r="E14">
            <v>22</v>
          </cell>
          <cell r="F14" t="str">
            <v>萧山</v>
          </cell>
          <cell r="G14">
            <v>17706440313</v>
          </cell>
          <cell r="H14" t="str">
            <v>浙江工商大学杭州商学院</v>
          </cell>
          <cell r="I14" t="str">
            <v>本科</v>
          </cell>
          <cell r="J14" t="str">
            <v>经济学</v>
          </cell>
          <cell r="K14" t="str">
            <v>劳务</v>
          </cell>
          <cell r="L14" t="str">
            <v>12月30日上午8:00</v>
          </cell>
        </row>
        <row r="14">
          <cell r="N14" t="str">
            <v>d03</v>
          </cell>
        </row>
        <row r="15">
          <cell r="B15" t="str">
            <v>方祥</v>
          </cell>
          <cell r="C15" t="str">
            <v>339005199604170316</v>
          </cell>
          <cell r="D15" t="str">
            <v>男</v>
          </cell>
          <cell r="E15">
            <v>21</v>
          </cell>
          <cell r="F15" t="str">
            <v>萧山</v>
          </cell>
          <cell r="G15">
            <v>17764590793</v>
          </cell>
          <cell r="H15" t="str">
            <v>杭州电子科技大学</v>
          </cell>
          <cell r="I15" t="str">
            <v>本科</v>
          </cell>
          <cell r="J15">
            <v>0</v>
          </cell>
          <cell r="K15" t="str">
            <v>劳务</v>
          </cell>
          <cell r="L15" t="str">
            <v>12月30日上午8:00</v>
          </cell>
        </row>
        <row r="15">
          <cell r="N15" t="str">
            <v>d19</v>
          </cell>
        </row>
        <row r="16">
          <cell r="B16" t="str">
            <v>周银超</v>
          </cell>
          <cell r="C16" t="str">
            <v>33900519961017492X</v>
          </cell>
          <cell r="D16" t="str">
            <v>女</v>
          </cell>
          <cell r="E16">
            <v>21</v>
          </cell>
          <cell r="F16" t="str">
            <v>萧山</v>
          </cell>
          <cell r="G16">
            <v>15990708376</v>
          </cell>
          <cell r="H16" t="str">
            <v>温州大学瓯江学院</v>
          </cell>
          <cell r="I16" t="str">
            <v>本科</v>
          </cell>
          <cell r="J16" t="str">
            <v>国际经济与贸易</v>
          </cell>
          <cell r="K16" t="str">
            <v>劳务</v>
          </cell>
          <cell r="L16" t="str">
            <v>12月30日上午8:00</v>
          </cell>
        </row>
        <row r="16">
          <cell r="N16" t="str">
            <v>c08</v>
          </cell>
        </row>
        <row r="17">
          <cell r="B17" t="str">
            <v>吴攀</v>
          </cell>
          <cell r="C17" t="str">
            <v>339005199511286619</v>
          </cell>
          <cell r="D17" t="str">
            <v>男</v>
          </cell>
          <cell r="E17">
            <v>22</v>
          </cell>
          <cell r="F17" t="str">
            <v>萧山</v>
          </cell>
          <cell r="G17">
            <v>17858934893</v>
          </cell>
          <cell r="H17" t="str">
            <v>浙江大学宁波理工学院</v>
          </cell>
          <cell r="I17" t="str">
            <v>本科</v>
          </cell>
          <cell r="J17" t="str">
            <v>金融学</v>
          </cell>
          <cell r="K17" t="str">
            <v>劳务</v>
          </cell>
          <cell r="L17" t="str">
            <v>12月30日上午8:00</v>
          </cell>
        </row>
        <row r="17">
          <cell r="N17" t="str">
            <v>d12</v>
          </cell>
        </row>
        <row r="18">
          <cell r="B18" t="str">
            <v>田佳辉</v>
          </cell>
          <cell r="C18" t="str">
            <v>339005199511136813</v>
          </cell>
          <cell r="D18" t="str">
            <v>男</v>
          </cell>
          <cell r="E18">
            <v>22</v>
          </cell>
          <cell r="F18" t="str">
            <v>萧山</v>
          </cell>
          <cell r="G18">
            <v>15968725818</v>
          </cell>
          <cell r="H18" t="str">
            <v>温州商学院</v>
          </cell>
          <cell r="I18" t="str">
            <v>本科</v>
          </cell>
          <cell r="J18" t="str">
            <v>金融学（含∶保险学）</v>
          </cell>
          <cell r="K18" t="str">
            <v>劳务</v>
          </cell>
          <cell r="L18" t="str">
            <v>12月30日上午8:00</v>
          </cell>
        </row>
        <row r="18">
          <cell r="N18" t="str">
            <v>d17</v>
          </cell>
        </row>
        <row r="19">
          <cell r="B19" t="str">
            <v>张宇辰</v>
          </cell>
          <cell r="C19" t="str">
            <v>339005199602150012</v>
          </cell>
          <cell r="D19" t="str">
            <v>男</v>
          </cell>
          <cell r="E19">
            <v>21</v>
          </cell>
          <cell r="F19" t="str">
            <v>萧山</v>
          </cell>
          <cell r="G19">
            <v>18058754488</v>
          </cell>
          <cell r="H19" t="str">
            <v>辽宁对外经贸学院</v>
          </cell>
          <cell r="I19" t="str">
            <v>本科</v>
          </cell>
          <cell r="J19" t="str">
            <v>会计学</v>
          </cell>
          <cell r="K19" t="str">
            <v>劳务</v>
          </cell>
          <cell r="L19" t="str">
            <v>12月30日上午8:00</v>
          </cell>
        </row>
        <row r="19">
          <cell r="N19" t="str">
            <v>c09</v>
          </cell>
        </row>
        <row r="20">
          <cell r="B20" t="str">
            <v>孔杰</v>
          </cell>
          <cell r="C20" t="str">
            <v>339005199606227216</v>
          </cell>
          <cell r="D20" t="str">
            <v>男</v>
          </cell>
          <cell r="E20">
            <v>21</v>
          </cell>
          <cell r="F20" t="str">
            <v>萧山</v>
          </cell>
          <cell r="G20">
            <v>17816890481</v>
          </cell>
          <cell r="H20" t="str">
            <v>浙江工业大学</v>
          </cell>
          <cell r="I20" t="str">
            <v>本科</v>
          </cell>
          <cell r="J20" t="str">
            <v>土木工程</v>
          </cell>
          <cell r="K20" t="str">
            <v>劳务</v>
          </cell>
          <cell r="L20" t="str">
            <v>12月30日上午8:00</v>
          </cell>
        </row>
        <row r="21">
          <cell r="B21" t="str">
            <v>何焕卿</v>
          </cell>
          <cell r="C21" t="str">
            <v>330183199410263238</v>
          </cell>
          <cell r="D21" t="str">
            <v>男</v>
          </cell>
          <cell r="E21">
            <v>23</v>
          </cell>
          <cell r="F21" t="str">
            <v>富阳</v>
          </cell>
          <cell r="G21">
            <v>15728002963</v>
          </cell>
          <cell r="H21" t="str">
            <v>上海财经大学浙江学院</v>
          </cell>
          <cell r="I21" t="str">
            <v>本科</v>
          </cell>
          <cell r="J21" t="str">
            <v>国际经济与贸易</v>
          </cell>
          <cell r="K21" t="str">
            <v>劳务</v>
          </cell>
          <cell r="L21" t="str">
            <v>12月30日上午8:00</v>
          </cell>
        </row>
        <row r="21">
          <cell r="N21" t="str">
            <v>d20</v>
          </cell>
        </row>
        <row r="22">
          <cell r="B22" t="str">
            <v>汪帅</v>
          </cell>
          <cell r="C22" t="str">
            <v>339005199608192619</v>
          </cell>
          <cell r="D22" t="str">
            <v>男</v>
          </cell>
          <cell r="E22">
            <v>21</v>
          </cell>
          <cell r="F22" t="str">
            <v>萧山</v>
          </cell>
          <cell r="G22">
            <v>18357151658</v>
          </cell>
          <cell r="H22" t="str">
            <v>浙江海洋大学东海科学技术学院</v>
          </cell>
          <cell r="I22" t="str">
            <v>本科</v>
          </cell>
          <cell r="J22" t="str">
            <v>数字媒体</v>
          </cell>
          <cell r="K22" t="str">
            <v>劳务</v>
          </cell>
          <cell r="L22" t="str">
            <v>12月30日上午8:00</v>
          </cell>
        </row>
        <row r="22">
          <cell r="N22" t="str">
            <v>d16</v>
          </cell>
        </row>
        <row r="23">
          <cell r="B23" t="str">
            <v>汪婧婧</v>
          </cell>
          <cell r="C23" t="str">
            <v>339005199608176125</v>
          </cell>
          <cell r="D23" t="str">
            <v>女</v>
          </cell>
          <cell r="E23">
            <v>21</v>
          </cell>
          <cell r="F23" t="str">
            <v>萧山</v>
          </cell>
          <cell r="G23">
            <v>17858961055</v>
          </cell>
          <cell r="H23" t="str">
            <v>浙江师范大学</v>
          </cell>
          <cell r="I23" t="str">
            <v>本科</v>
          </cell>
          <cell r="J23" t="str">
            <v>人文教育</v>
          </cell>
          <cell r="K23" t="str">
            <v>劳务</v>
          </cell>
          <cell r="L23" t="str">
            <v>12月30日上午8:00</v>
          </cell>
        </row>
        <row r="23">
          <cell r="N23" t="str">
            <v>c10</v>
          </cell>
        </row>
        <row r="24">
          <cell r="B24" t="str">
            <v>任雨晴</v>
          </cell>
          <cell r="C24" t="str">
            <v>330124199610151820</v>
          </cell>
          <cell r="D24" t="str">
            <v>女</v>
          </cell>
          <cell r="E24">
            <v>21</v>
          </cell>
          <cell r="F24" t="str">
            <v>杭州</v>
          </cell>
          <cell r="G24">
            <v>17855832707</v>
          </cell>
          <cell r="H24" t="str">
            <v>宁波工程学院</v>
          </cell>
          <cell r="I24" t="str">
            <v>本科</v>
          </cell>
          <cell r="J24" t="str">
            <v>会计学</v>
          </cell>
          <cell r="K24" t="str">
            <v>劳务</v>
          </cell>
          <cell r="L24" t="str">
            <v>12月30日上午8:00</v>
          </cell>
        </row>
        <row r="24">
          <cell r="N24" t="str">
            <v>d13</v>
          </cell>
        </row>
        <row r="25">
          <cell r="B25" t="str">
            <v>沈龙飞</v>
          </cell>
          <cell r="C25" t="str">
            <v>339005199608152625</v>
          </cell>
          <cell r="D25" t="str">
            <v>女</v>
          </cell>
          <cell r="E25">
            <v>21</v>
          </cell>
          <cell r="F25" t="str">
            <v>萧山</v>
          </cell>
          <cell r="G25">
            <v>15061888214</v>
          </cell>
          <cell r="H25" t="str">
            <v>江南大学北美学院</v>
          </cell>
          <cell r="I25" t="str">
            <v>本科</v>
          </cell>
          <cell r="J25" t="str">
            <v>金融学</v>
          </cell>
          <cell r="K25" t="str">
            <v>劳务</v>
          </cell>
          <cell r="L25" t="str">
            <v>12月30日上午8:00</v>
          </cell>
        </row>
        <row r="25">
          <cell r="N25" t="str">
            <v>d09</v>
          </cell>
        </row>
        <row r="26">
          <cell r="B26" t="str">
            <v>朱子键</v>
          </cell>
          <cell r="C26" t="str">
            <v>33900519951117211X</v>
          </cell>
          <cell r="D26" t="str">
            <v>男</v>
          </cell>
          <cell r="E26">
            <v>22</v>
          </cell>
          <cell r="F26" t="str">
            <v>萧山</v>
          </cell>
          <cell r="G26">
            <v>18857170279</v>
          </cell>
          <cell r="H26" t="str">
            <v>浙江大学城市学院</v>
          </cell>
          <cell r="I26" t="str">
            <v>本科</v>
          </cell>
          <cell r="J26" t="str">
            <v>资产评估</v>
          </cell>
          <cell r="K26" t="str">
            <v>劳务</v>
          </cell>
          <cell r="L26" t="str">
            <v>12月30日上午8:00</v>
          </cell>
        </row>
        <row r="26">
          <cell r="N26" t="str">
            <v>c11</v>
          </cell>
        </row>
        <row r="27">
          <cell r="B27" t="str">
            <v>陆可丹</v>
          </cell>
          <cell r="C27" t="str">
            <v>339005199210193021</v>
          </cell>
          <cell r="D27" t="str">
            <v>女</v>
          </cell>
          <cell r="E27">
            <v>25</v>
          </cell>
          <cell r="F27" t="str">
            <v>萧山</v>
          </cell>
          <cell r="G27">
            <v>18868816584</v>
          </cell>
          <cell r="H27" t="str">
            <v>浙江大学</v>
          </cell>
          <cell r="I27" t="str">
            <v>硕士</v>
          </cell>
          <cell r="J27" t="str">
            <v>化学系</v>
          </cell>
          <cell r="K27" t="str">
            <v>劳务</v>
          </cell>
          <cell r="L27" t="str">
            <v>12月30日上午8:00</v>
          </cell>
        </row>
        <row r="28">
          <cell r="B28" t="str">
            <v>平祺帆</v>
          </cell>
          <cell r="C28" t="str">
            <v>339005199512140056</v>
          </cell>
          <cell r="D28" t="str">
            <v>男</v>
          </cell>
          <cell r="E28">
            <v>22</v>
          </cell>
          <cell r="F28" t="str">
            <v>萧山</v>
          </cell>
          <cell r="G28">
            <v>18868080012</v>
          </cell>
          <cell r="H28" t="str">
            <v>衢州学院</v>
          </cell>
          <cell r="I28" t="str">
            <v>本科</v>
          </cell>
          <cell r="J28" t="str">
            <v>电气工程及其自动化</v>
          </cell>
          <cell r="K28" t="str">
            <v>劳务</v>
          </cell>
          <cell r="L28" t="str">
            <v>12月30日上午8:00</v>
          </cell>
        </row>
        <row r="28">
          <cell r="N28" t="str">
            <v>c12</v>
          </cell>
        </row>
        <row r="29">
          <cell r="B29" t="str">
            <v>沈增</v>
          </cell>
          <cell r="C29" t="str">
            <v>339005199603104923</v>
          </cell>
          <cell r="D29" t="str">
            <v>女</v>
          </cell>
          <cell r="E29">
            <v>21</v>
          </cell>
          <cell r="F29" t="str">
            <v>萧山</v>
          </cell>
          <cell r="G29">
            <v>17858972784</v>
          </cell>
          <cell r="H29" t="str">
            <v>上海财经大学浙江学院</v>
          </cell>
          <cell r="I29" t="str">
            <v>本科</v>
          </cell>
          <cell r="J29" t="str">
            <v>会计学</v>
          </cell>
          <cell r="K29" t="str">
            <v>劳务</v>
          </cell>
          <cell r="L29" t="str">
            <v>12月30日上午8:00</v>
          </cell>
        </row>
        <row r="29">
          <cell r="N29" t="str">
            <v>c13</v>
          </cell>
        </row>
        <row r="30">
          <cell r="B30" t="str">
            <v>陈雨佳</v>
          </cell>
          <cell r="C30" t="str">
            <v>339005199608091623</v>
          </cell>
          <cell r="D30" t="str">
            <v>女</v>
          </cell>
          <cell r="E30">
            <v>21</v>
          </cell>
          <cell r="F30" t="str">
            <v>萧山</v>
          </cell>
          <cell r="G30">
            <v>17858964210</v>
          </cell>
          <cell r="H30" t="str">
            <v>浙江师范大学</v>
          </cell>
          <cell r="I30" t="str">
            <v>本科</v>
          </cell>
          <cell r="J30" t="str">
            <v>财务会计教育</v>
          </cell>
          <cell r="K30" t="str">
            <v>劳务</v>
          </cell>
          <cell r="L30" t="str">
            <v>12月30日上午8:00</v>
          </cell>
        </row>
        <row r="30">
          <cell r="N30" t="str">
            <v>c14</v>
          </cell>
        </row>
        <row r="31">
          <cell r="B31" t="str">
            <v>朱聪聪</v>
          </cell>
          <cell r="C31" t="str">
            <v>339005199604206526</v>
          </cell>
          <cell r="D31" t="str">
            <v>女</v>
          </cell>
          <cell r="E31">
            <v>21</v>
          </cell>
          <cell r="F31" t="str">
            <v>萧山</v>
          </cell>
          <cell r="G31">
            <v>17858964199</v>
          </cell>
          <cell r="H31" t="str">
            <v>浙江师范大学</v>
          </cell>
          <cell r="I31" t="str">
            <v>本科</v>
          </cell>
          <cell r="J31" t="str">
            <v>财务会计教育</v>
          </cell>
          <cell r="K31" t="str">
            <v>劳务</v>
          </cell>
          <cell r="L31" t="str">
            <v>12月30日上午8:00</v>
          </cell>
        </row>
        <row r="31">
          <cell r="N31" t="str">
            <v>d14</v>
          </cell>
        </row>
        <row r="32">
          <cell r="B32" t="str">
            <v>汪佳颖</v>
          </cell>
          <cell r="C32" t="str">
            <v>339005199501055120</v>
          </cell>
          <cell r="D32" t="str">
            <v>女</v>
          </cell>
          <cell r="E32">
            <v>22</v>
          </cell>
          <cell r="F32" t="str">
            <v>萧山</v>
          </cell>
          <cell r="G32">
            <v>17858507051</v>
          </cell>
          <cell r="H32" t="str">
            <v>绍兴文理学院元培学院</v>
          </cell>
          <cell r="I32" t="str">
            <v>本科</v>
          </cell>
          <cell r="J32" t="str">
            <v>环境科学</v>
          </cell>
          <cell r="K32" t="str">
            <v>劳务</v>
          </cell>
          <cell r="L32" t="str">
            <v>12月30日上午8:00</v>
          </cell>
        </row>
        <row r="32">
          <cell r="N32" t="str">
            <v>d04</v>
          </cell>
        </row>
        <row r="33">
          <cell r="B33" t="str">
            <v>张迪烨</v>
          </cell>
          <cell r="C33" t="str">
            <v>339005199601045923</v>
          </cell>
          <cell r="D33" t="str">
            <v>女</v>
          </cell>
          <cell r="E33">
            <v>21</v>
          </cell>
          <cell r="F33" t="str">
            <v>萧山</v>
          </cell>
          <cell r="G33">
            <v>15858296223</v>
          </cell>
          <cell r="H33" t="str">
            <v>浙江工商大学杭州商学院</v>
          </cell>
          <cell r="I33" t="str">
            <v>本科</v>
          </cell>
          <cell r="J33" t="str">
            <v>金融学</v>
          </cell>
          <cell r="K33" t="str">
            <v>劳务</v>
          </cell>
          <cell r="L33" t="str">
            <v>12月30日上午8:00</v>
          </cell>
        </row>
        <row r="33">
          <cell r="N33" t="str">
            <v>c15</v>
          </cell>
        </row>
        <row r="34">
          <cell r="B34" t="str">
            <v>朱雨蕾</v>
          </cell>
          <cell r="C34" t="str">
            <v>330124199504203922</v>
          </cell>
          <cell r="D34" t="str">
            <v>女</v>
          </cell>
          <cell r="E34">
            <v>22</v>
          </cell>
          <cell r="F34" t="str">
            <v>浙江杭州</v>
          </cell>
          <cell r="G34">
            <v>18368383892</v>
          </cell>
          <cell r="H34" t="str">
            <v>浙江财经大学东方学院</v>
          </cell>
          <cell r="I34" t="str">
            <v>本科</v>
          </cell>
          <cell r="J34" t="str">
            <v>会计学</v>
          </cell>
          <cell r="K34" t="str">
            <v>劳务</v>
          </cell>
          <cell r="L34" t="str">
            <v>12月30日上午8:00</v>
          </cell>
        </row>
        <row r="35">
          <cell r="B35" t="str">
            <v>万嘉成</v>
          </cell>
          <cell r="C35" t="str">
            <v>339005199603053070</v>
          </cell>
          <cell r="D35" t="str">
            <v>男</v>
          </cell>
          <cell r="E35">
            <v>21</v>
          </cell>
          <cell r="F35" t="str">
            <v>萧山</v>
          </cell>
          <cell r="G35">
            <v>13967160899</v>
          </cell>
          <cell r="H35" t="str">
            <v>温州大学</v>
          </cell>
          <cell r="I35" t="str">
            <v>本科</v>
          </cell>
          <cell r="J35" t="str">
            <v>电子信息工程</v>
          </cell>
          <cell r="K35" t="str">
            <v>劳务</v>
          </cell>
          <cell r="L35" t="str">
            <v>12月30日上午8:00</v>
          </cell>
        </row>
        <row r="35">
          <cell r="N35" t="str">
            <v>c16</v>
          </cell>
        </row>
        <row r="36">
          <cell r="B36" t="str">
            <v>朱涵燕</v>
          </cell>
          <cell r="C36" t="str">
            <v>339005199608010029</v>
          </cell>
          <cell r="D36" t="str">
            <v>女</v>
          </cell>
          <cell r="E36">
            <v>21</v>
          </cell>
          <cell r="F36" t="str">
            <v>萧山</v>
          </cell>
          <cell r="G36">
            <v>18857869385</v>
          </cell>
          <cell r="H36" t="str">
            <v>湖州师范学院求真学院</v>
          </cell>
          <cell r="I36" t="str">
            <v>本科</v>
          </cell>
          <cell r="J36" t="str">
            <v>计算机科学与技术（应用技术）</v>
          </cell>
          <cell r="K36" t="str">
            <v>劳务</v>
          </cell>
          <cell r="L36" t="str">
            <v>12月30日上午8:00</v>
          </cell>
        </row>
        <row r="36">
          <cell r="N36" t="str">
            <v>d06</v>
          </cell>
        </row>
        <row r="37">
          <cell r="B37" t="str">
            <v>李思佳</v>
          </cell>
          <cell r="C37" t="str">
            <v>339005199708082126</v>
          </cell>
          <cell r="D37" t="str">
            <v>女</v>
          </cell>
          <cell r="E37">
            <v>20</v>
          </cell>
          <cell r="F37" t="str">
            <v>萧山</v>
          </cell>
          <cell r="G37">
            <v>18811011689</v>
          </cell>
          <cell r="H37" t="str">
            <v>中华女子学院</v>
          </cell>
          <cell r="I37" t="str">
            <v>本科</v>
          </cell>
          <cell r="J37" t="str">
            <v>旅游管理</v>
          </cell>
          <cell r="K37" t="str">
            <v>劳务</v>
          </cell>
          <cell r="L37" t="str">
            <v>12月30日上午8:00</v>
          </cell>
        </row>
        <row r="37">
          <cell r="N37" t="str">
            <v>c17</v>
          </cell>
        </row>
        <row r="38">
          <cell r="B38" t="str">
            <v>杨晨頔</v>
          </cell>
          <cell r="C38" t="str">
            <v>339005199204037110</v>
          </cell>
          <cell r="D38" t="str">
            <v>男</v>
          </cell>
          <cell r="E38">
            <v>25</v>
          </cell>
          <cell r="F38" t="str">
            <v>萧山</v>
          </cell>
          <cell r="G38">
            <v>15858182279</v>
          </cell>
          <cell r="H38" t="str">
            <v>华北电力大学（保定）</v>
          </cell>
          <cell r="I38" t="str">
            <v>硕士</v>
          </cell>
          <cell r="J38" t="str">
            <v>系统工程</v>
          </cell>
          <cell r="K38" t="str">
            <v>劳务</v>
          </cell>
          <cell r="L38" t="str">
            <v>12月30日上午8:00</v>
          </cell>
        </row>
        <row r="38">
          <cell r="N38" t="str">
            <v>c18</v>
          </cell>
        </row>
        <row r="39">
          <cell r="B39" t="str">
            <v>冯哲斐</v>
          </cell>
          <cell r="C39" t="str">
            <v>339005199607123021</v>
          </cell>
          <cell r="D39" t="str">
            <v>女</v>
          </cell>
          <cell r="E39">
            <v>21</v>
          </cell>
          <cell r="F39" t="str">
            <v>萧山</v>
          </cell>
          <cell r="G39">
            <v>15868168799</v>
          </cell>
          <cell r="H39" t="str">
            <v>宁波大学</v>
          </cell>
          <cell r="I39" t="str">
            <v>本科</v>
          </cell>
          <cell r="J39" t="str">
            <v>财务会计教育</v>
          </cell>
          <cell r="K39" t="str">
            <v>劳务</v>
          </cell>
          <cell r="L39" t="str">
            <v>12月30日上午8:00</v>
          </cell>
        </row>
        <row r="40">
          <cell r="B40" t="str">
            <v>马俊雯</v>
          </cell>
          <cell r="C40" t="str">
            <v>330481199610181265</v>
          </cell>
          <cell r="D40" t="str">
            <v>女</v>
          </cell>
          <cell r="E40">
            <v>21</v>
          </cell>
          <cell r="F40" t="str">
            <v>杭州余杭</v>
          </cell>
          <cell r="G40">
            <v>13456302026</v>
          </cell>
          <cell r="H40" t="str">
            <v>浙江财经大学东方学院</v>
          </cell>
          <cell r="I40" t="str">
            <v>本科</v>
          </cell>
          <cell r="J40" t="str">
            <v>财政学（含∶税收学）</v>
          </cell>
          <cell r="K40" t="str">
            <v>劳务</v>
          </cell>
          <cell r="L40" t="str">
            <v>12月30日上午8:00</v>
          </cell>
        </row>
        <row r="40">
          <cell r="N40" t="str">
            <v>d18</v>
          </cell>
        </row>
        <row r="41">
          <cell r="B41" t="str">
            <v>沈诗逸</v>
          </cell>
          <cell r="C41" t="str">
            <v>339005199510190324</v>
          </cell>
          <cell r="D41" t="str">
            <v>女</v>
          </cell>
          <cell r="E41">
            <v>22</v>
          </cell>
          <cell r="F41" t="str">
            <v>萧山</v>
          </cell>
          <cell r="G41">
            <v>17855843019</v>
          </cell>
          <cell r="H41" t="str">
            <v>宁波大红鹰学院</v>
          </cell>
          <cell r="I41" t="str">
            <v>本科</v>
          </cell>
          <cell r="J41" t="str">
            <v>财务管理</v>
          </cell>
          <cell r="K41" t="str">
            <v>劳务</v>
          </cell>
          <cell r="L41" t="str">
            <v>12月30日上午8:00</v>
          </cell>
        </row>
        <row r="41">
          <cell r="N41" t="str">
            <v>d01</v>
          </cell>
        </row>
        <row r="42">
          <cell r="B42" t="str">
            <v>朱嘉菁</v>
          </cell>
          <cell r="C42" t="str">
            <v>339005199511061647</v>
          </cell>
          <cell r="D42" t="str">
            <v>女</v>
          </cell>
          <cell r="E42">
            <v>22</v>
          </cell>
          <cell r="F42" t="str">
            <v>萧山</v>
          </cell>
          <cell r="G42">
            <v>18958111190</v>
          </cell>
          <cell r="H42" t="str">
            <v>中国计量学院</v>
          </cell>
          <cell r="I42" t="str">
            <v>本科</v>
          </cell>
          <cell r="J42" t="str">
            <v>金融工程</v>
          </cell>
          <cell r="K42" t="str">
            <v>劳务</v>
          </cell>
          <cell r="L42" t="str">
            <v>12月30日上午8:00</v>
          </cell>
        </row>
        <row r="42">
          <cell r="N42" t="str">
            <v>c19</v>
          </cell>
        </row>
        <row r="43">
          <cell r="B43" t="str">
            <v>肖路路</v>
          </cell>
          <cell r="C43" t="str">
            <v>339005199412032613</v>
          </cell>
          <cell r="D43" t="str">
            <v>男</v>
          </cell>
          <cell r="E43">
            <v>23</v>
          </cell>
          <cell r="F43" t="str">
            <v>萧山</v>
          </cell>
          <cell r="G43">
            <v>15168380501</v>
          </cell>
          <cell r="H43" t="str">
            <v>上海财经大学浙江学院</v>
          </cell>
          <cell r="I43" t="str">
            <v>本科</v>
          </cell>
          <cell r="J43" t="str">
            <v>国际经济与贸易</v>
          </cell>
          <cell r="K43" t="str">
            <v>劳务</v>
          </cell>
          <cell r="L43" t="str">
            <v>12月30日上午8:00</v>
          </cell>
        </row>
        <row r="43">
          <cell r="N43" t="str">
            <v>c20</v>
          </cell>
        </row>
        <row r="44">
          <cell r="B44" t="str">
            <v>陈行</v>
          </cell>
          <cell r="C44" t="str">
            <v>339005199602290023</v>
          </cell>
          <cell r="D44" t="str">
            <v>女</v>
          </cell>
          <cell r="E44">
            <v>21</v>
          </cell>
          <cell r="F44" t="str">
            <v>萧山</v>
          </cell>
          <cell r="G44">
            <v>17816869550</v>
          </cell>
          <cell r="H44" t="str">
            <v>杭州师范大学</v>
          </cell>
          <cell r="I44" t="str">
            <v>本科</v>
          </cell>
          <cell r="J44" t="str">
            <v>计算机科学与技术（金融信息服务）</v>
          </cell>
          <cell r="K44" t="str">
            <v>劳务</v>
          </cell>
          <cell r="L44" t="str">
            <v>12月30日上午8:00</v>
          </cell>
        </row>
        <row r="44">
          <cell r="N44" t="str">
            <v>d08</v>
          </cell>
        </row>
        <row r="45">
          <cell r="B45" t="str">
            <v>沈沙沙</v>
          </cell>
          <cell r="C45" t="str">
            <v>339005199602083024</v>
          </cell>
          <cell r="D45" t="str">
            <v>女</v>
          </cell>
          <cell r="E45">
            <v>21</v>
          </cell>
          <cell r="F45" t="str">
            <v>萧山</v>
          </cell>
          <cell r="G45">
            <v>13456311173</v>
          </cell>
          <cell r="H45" t="str">
            <v>浙江财经大学东方学院</v>
          </cell>
          <cell r="I45" t="str">
            <v>本科</v>
          </cell>
          <cell r="J45" t="str">
            <v>金融学</v>
          </cell>
          <cell r="K45" t="str">
            <v>劳务</v>
          </cell>
          <cell r="L45" t="str">
            <v>12月30日上午8:00</v>
          </cell>
        </row>
        <row r="45">
          <cell r="N45" t="str">
            <v>d02</v>
          </cell>
        </row>
        <row r="46">
          <cell r="B46" t="str">
            <v>沈园园</v>
          </cell>
          <cell r="C46" t="str">
            <v>339005199509224929</v>
          </cell>
          <cell r="D46" t="str">
            <v>女</v>
          </cell>
          <cell r="E46">
            <v>22</v>
          </cell>
          <cell r="F46" t="str">
            <v>萧山</v>
          </cell>
          <cell r="G46">
            <v>17858803087</v>
          </cell>
          <cell r="H46" t="str">
            <v>浙江海洋大学东海科学技术学院</v>
          </cell>
          <cell r="I46" t="str">
            <v>本科</v>
          </cell>
          <cell r="J46" t="str">
            <v>经济学</v>
          </cell>
          <cell r="K46" t="str">
            <v>劳务</v>
          </cell>
          <cell r="L46" t="str">
            <v>12月30日上午8:00</v>
          </cell>
        </row>
        <row r="46">
          <cell r="N46" t="str">
            <v>d07</v>
          </cell>
        </row>
        <row r="47">
          <cell r="B47" t="str">
            <v>何超</v>
          </cell>
          <cell r="C47" t="str">
            <v>339005199512255128</v>
          </cell>
          <cell r="D47" t="str">
            <v>女</v>
          </cell>
          <cell r="E47">
            <v>22</v>
          </cell>
          <cell r="F47" t="str">
            <v>萧山</v>
          </cell>
          <cell r="G47">
            <v>15924167566</v>
          </cell>
          <cell r="H47" t="str">
            <v>南京航空航天大学金城学院</v>
          </cell>
          <cell r="I47" t="str">
            <v>本科</v>
          </cell>
          <cell r="J47" t="str">
            <v>会计cima</v>
          </cell>
          <cell r="K47" t="str">
            <v>劳务</v>
          </cell>
          <cell r="L47" t="str">
            <v>12月30日上午8:00</v>
          </cell>
        </row>
        <row r="47">
          <cell r="N47" t="str">
            <v>d15</v>
          </cell>
        </row>
        <row r="48">
          <cell r="B48" t="str">
            <v>吴桑</v>
          </cell>
          <cell r="C48" t="str">
            <v>33012219920623252X</v>
          </cell>
          <cell r="D48" t="str">
            <v>女</v>
          </cell>
          <cell r="E48">
            <v>25</v>
          </cell>
          <cell r="F48" t="str">
            <v>杭州</v>
          </cell>
          <cell r="G48">
            <v>18815285508</v>
          </cell>
          <cell r="H48" t="str">
            <v>宁波大学</v>
          </cell>
          <cell r="I48" t="str">
            <v>硕士</v>
          </cell>
          <cell r="J48" t="str">
            <v>数量经济学</v>
          </cell>
          <cell r="K48" t="str">
            <v>劳务</v>
          </cell>
          <cell r="L48" t="str">
            <v>12月30日上午8:00</v>
          </cell>
        </row>
        <row r="48">
          <cell r="N48" t="str">
            <v>c21</v>
          </cell>
        </row>
        <row r="49">
          <cell r="B49" t="str">
            <v>高志航</v>
          </cell>
          <cell r="C49" t="str">
            <v>339005199410072152</v>
          </cell>
          <cell r="D49" t="str">
            <v>男</v>
          </cell>
          <cell r="E49">
            <v>23</v>
          </cell>
          <cell r="F49" t="str">
            <v>萧山</v>
          </cell>
          <cell r="G49">
            <v>13989842240</v>
          </cell>
          <cell r="H49" t="str">
            <v>哈德斯菲尔德大学</v>
          </cell>
          <cell r="I49" t="str">
            <v>硕士</v>
          </cell>
          <cell r="J49" t="str">
            <v>国际商务管理</v>
          </cell>
          <cell r="K49" t="str">
            <v>正式、劳务</v>
          </cell>
          <cell r="L49" t="str">
            <v>12月30日上午8:00</v>
          </cell>
        </row>
        <row r="50">
          <cell r="B50" t="str">
            <v>施彦博</v>
          </cell>
          <cell r="C50" t="str">
            <v>339005199510182615</v>
          </cell>
          <cell r="D50" t="str">
            <v>男</v>
          </cell>
          <cell r="E50">
            <v>22</v>
          </cell>
          <cell r="F50" t="str">
            <v>萧山</v>
          </cell>
          <cell r="G50">
            <v>17826828945</v>
          </cell>
          <cell r="H50" t="str">
            <v>中国计量学院</v>
          </cell>
          <cell r="I50" t="str">
            <v>本科</v>
          </cell>
          <cell r="J50" t="str">
            <v>工商管理</v>
          </cell>
          <cell r="K50" t="str">
            <v>劳务</v>
          </cell>
          <cell r="L50" t="str">
            <v>12月30日下午13:00</v>
          </cell>
        </row>
        <row r="50">
          <cell r="N50" t="str">
            <v>D33</v>
          </cell>
        </row>
        <row r="51">
          <cell r="B51" t="str">
            <v>韩圣炬</v>
          </cell>
          <cell r="C51" t="str">
            <v>339005199512258513</v>
          </cell>
          <cell r="D51" t="str">
            <v>男</v>
          </cell>
          <cell r="E51">
            <v>22</v>
          </cell>
          <cell r="F51" t="str">
            <v>萧山</v>
          </cell>
          <cell r="G51">
            <v>17858761516</v>
          </cell>
          <cell r="H51" t="str">
            <v>湖州师范学院</v>
          </cell>
          <cell r="I51" t="str">
            <v>本科</v>
          </cell>
          <cell r="J51" t="str">
            <v>数学与应用数学</v>
          </cell>
          <cell r="K51" t="str">
            <v>劳务</v>
          </cell>
          <cell r="L51" t="str">
            <v>12月30日下午13:00</v>
          </cell>
        </row>
        <row r="51">
          <cell r="N51" t="str">
            <v>C31</v>
          </cell>
        </row>
        <row r="52">
          <cell r="B52" t="str">
            <v>赵峰楠</v>
          </cell>
          <cell r="C52" t="str">
            <v>339005199605310317</v>
          </cell>
          <cell r="D52" t="str">
            <v>男</v>
          </cell>
          <cell r="E52">
            <v>21</v>
          </cell>
          <cell r="F52" t="str">
            <v>萧山</v>
          </cell>
          <cell r="G52">
            <v>15068800198</v>
          </cell>
          <cell r="H52" t="str">
            <v>浙江大学宁波理工学院</v>
          </cell>
          <cell r="I52" t="str">
            <v>本科</v>
          </cell>
          <cell r="J52" t="str">
            <v>金融学</v>
          </cell>
          <cell r="K52" t="str">
            <v>劳务</v>
          </cell>
          <cell r="L52" t="str">
            <v>12月30日下午13:00</v>
          </cell>
        </row>
        <row r="52">
          <cell r="N52" t="str">
            <v>D31</v>
          </cell>
        </row>
        <row r="53">
          <cell r="B53" t="str">
            <v>郑利锋</v>
          </cell>
          <cell r="C53" t="str">
            <v>339005199601015353</v>
          </cell>
          <cell r="D53" t="str">
            <v>男</v>
          </cell>
          <cell r="E53">
            <v>21</v>
          </cell>
          <cell r="F53" t="str">
            <v>萧山</v>
          </cell>
          <cell r="G53">
            <v>17858504885</v>
          </cell>
          <cell r="H53" t="str">
            <v>绍兴文理学院</v>
          </cell>
          <cell r="I53" t="str">
            <v>本科</v>
          </cell>
          <cell r="J53" t="str">
            <v>会计学</v>
          </cell>
          <cell r="K53" t="str">
            <v>劳务</v>
          </cell>
          <cell r="L53" t="str">
            <v>12月30日下午13:00</v>
          </cell>
        </row>
        <row r="53">
          <cell r="N53" t="str">
            <v>C32</v>
          </cell>
        </row>
        <row r="54">
          <cell r="B54" t="str">
            <v>俞金可</v>
          </cell>
          <cell r="C54" t="str">
            <v>339005199607169011</v>
          </cell>
          <cell r="D54" t="str">
            <v>男</v>
          </cell>
          <cell r="E54">
            <v>21</v>
          </cell>
          <cell r="F54" t="str">
            <v>萧山</v>
          </cell>
          <cell r="G54">
            <v>13588375427</v>
          </cell>
          <cell r="H54" t="str">
            <v>中国计量大学现代科技学院</v>
          </cell>
          <cell r="I54" t="str">
            <v>本科</v>
          </cell>
          <cell r="J54" t="str">
            <v>财务管理</v>
          </cell>
          <cell r="K54" t="str">
            <v>劳务</v>
          </cell>
          <cell r="L54" t="str">
            <v>12月30日下午13:00</v>
          </cell>
        </row>
        <row r="54">
          <cell r="N54" t="str">
            <v>D37</v>
          </cell>
        </row>
        <row r="55">
          <cell r="B55" t="str">
            <v>高以勒</v>
          </cell>
          <cell r="C55" t="str">
            <v>339005199602203014</v>
          </cell>
          <cell r="D55" t="str">
            <v>男</v>
          </cell>
          <cell r="E55">
            <v>21</v>
          </cell>
          <cell r="F55" t="str">
            <v>萧山</v>
          </cell>
          <cell r="G55">
            <v>17826828948</v>
          </cell>
          <cell r="H55" t="str">
            <v>中国计量大学</v>
          </cell>
          <cell r="I55" t="str">
            <v>本科</v>
          </cell>
          <cell r="J55" t="str">
            <v>工商管理</v>
          </cell>
          <cell r="K55" t="str">
            <v>劳务</v>
          </cell>
          <cell r="L55" t="str">
            <v>12月30日下午13:00</v>
          </cell>
        </row>
        <row r="55">
          <cell r="N55" t="str">
            <v>D34</v>
          </cell>
        </row>
        <row r="56">
          <cell r="B56" t="str">
            <v>蔡钦阳</v>
          </cell>
          <cell r="C56" t="str">
            <v>339005199512255179</v>
          </cell>
          <cell r="D56" t="str">
            <v>男</v>
          </cell>
          <cell r="E56">
            <v>22</v>
          </cell>
          <cell r="F56" t="str">
            <v>萧山</v>
          </cell>
          <cell r="G56">
            <v>17858955971</v>
          </cell>
          <cell r="H56" t="str">
            <v>宁波大红鹰学院</v>
          </cell>
          <cell r="I56" t="str">
            <v>本科</v>
          </cell>
          <cell r="J56" t="str">
            <v>金融工程</v>
          </cell>
          <cell r="K56" t="str">
            <v>劳务</v>
          </cell>
          <cell r="L56" t="str">
            <v>12月30日下午13:00</v>
          </cell>
        </row>
        <row r="57">
          <cell r="B57" t="str">
            <v>高翔</v>
          </cell>
          <cell r="C57" t="str">
            <v>339005199602032614</v>
          </cell>
          <cell r="D57" t="str">
            <v>男</v>
          </cell>
          <cell r="E57">
            <v>21</v>
          </cell>
          <cell r="F57" t="str">
            <v>萧山</v>
          </cell>
          <cell r="G57">
            <v>15925685345</v>
          </cell>
          <cell r="H57" t="str">
            <v>杭州电子科技大学</v>
          </cell>
          <cell r="I57" t="str">
            <v>本科</v>
          </cell>
          <cell r="J57" t="str">
            <v>生物医学工程</v>
          </cell>
          <cell r="K57" t="str">
            <v>劳务</v>
          </cell>
          <cell r="L57" t="str">
            <v>12月30日下午13:00</v>
          </cell>
        </row>
        <row r="57">
          <cell r="N57" t="str">
            <v>D36</v>
          </cell>
        </row>
        <row r="58">
          <cell r="B58" t="str">
            <v>邵柳伟</v>
          </cell>
          <cell r="C58" t="str">
            <v>339005199608209417</v>
          </cell>
          <cell r="D58" t="str">
            <v>男</v>
          </cell>
          <cell r="E58">
            <v>21</v>
          </cell>
          <cell r="F58" t="str">
            <v>萧山</v>
          </cell>
          <cell r="G58">
            <v>18758871078</v>
          </cell>
          <cell r="H58" t="str">
            <v>浙江财经大学东方学院</v>
          </cell>
          <cell r="I58" t="str">
            <v>本科</v>
          </cell>
          <cell r="J58" t="str">
            <v>金融学</v>
          </cell>
          <cell r="K58" t="str">
            <v>劳务</v>
          </cell>
          <cell r="L58" t="str">
            <v>12月30日下午13:00</v>
          </cell>
        </row>
        <row r="58">
          <cell r="N58" t="str">
            <v>D32</v>
          </cell>
        </row>
        <row r="59">
          <cell r="B59" t="str">
            <v>徐丁华</v>
          </cell>
          <cell r="C59" t="str">
            <v>339005199502136619</v>
          </cell>
          <cell r="D59" t="str">
            <v>男</v>
          </cell>
          <cell r="E59">
            <v>22</v>
          </cell>
          <cell r="F59" t="str">
            <v>萧山</v>
          </cell>
          <cell r="G59">
            <v>18258272335</v>
          </cell>
          <cell r="H59" t="str">
            <v>杭州电子科技大学信息工程学院</v>
          </cell>
          <cell r="I59" t="str">
            <v>本科</v>
          </cell>
          <cell r="J59" t="str">
            <v>金融学</v>
          </cell>
          <cell r="K59" t="str">
            <v>劳务</v>
          </cell>
          <cell r="L59" t="str">
            <v>12月30日下午13:00</v>
          </cell>
        </row>
        <row r="60">
          <cell r="B60" t="str">
            <v>俞佳斌</v>
          </cell>
          <cell r="C60" t="str">
            <v>339005199511163416</v>
          </cell>
          <cell r="D60" t="str">
            <v>男</v>
          </cell>
          <cell r="E60">
            <v>22</v>
          </cell>
          <cell r="F60" t="str">
            <v>萧山</v>
          </cell>
          <cell r="G60">
            <v>18158511476</v>
          </cell>
          <cell r="H60" t="str">
            <v>中国计量大学现代科技学院</v>
          </cell>
          <cell r="I60" t="str">
            <v>本科</v>
          </cell>
          <cell r="J60" t="str">
            <v>测控技术与仪器</v>
          </cell>
          <cell r="K60" t="str">
            <v>劳务</v>
          </cell>
          <cell r="L60" t="str">
            <v>12月30日下午13:00</v>
          </cell>
        </row>
        <row r="61">
          <cell r="B61" t="str">
            <v>裴来俊</v>
          </cell>
          <cell r="C61" t="str">
            <v>330109199511290610</v>
          </cell>
          <cell r="D61" t="str">
            <v>男</v>
          </cell>
          <cell r="E61">
            <v>22</v>
          </cell>
          <cell r="F61" t="str">
            <v>萧山</v>
          </cell>
          <cell r="G61">
            <v>17858528983</v>
          </cell>
          <cell r="H61" t="str">
            <v>浙江工业大学之江学院</v>
          </cell>
          <cell r="I61" t="str">
            <v>本科</v>
          </cell>
          <cell r="J61" t="str">
            <v>财务管理</v>
          </cell>
          <cell r="K61" t="str">
            <v>劳务</v>
          </cell>
          <cell r="L61" t="str">
            <v>12月30日下午13:00</v>
          </cell>
        </row>
        <row r="61">
          <cell r="N61" t="str">
            <v>C33</v>
          </cell>
        </row>
        <row r="62">
          <cell r="B62" t="str">
            <v>陈泽炜</v>
          </cell>
          <cell r="C62" t="str">
            <v>339005199509146713</v>
          </cell>
          <cell r="D62" t="str">
            <v>男</v>
          </cell>
          <cell r="E62">
            <v>22</v>
          </cell>
          <cell r="F62" t="str">
            <v>萧山</v>
          </cell>
          <cell r="G62">
            <v>13456303619</v>
          </cell>
          <cell r="H62" t="str">
            <v>浙江财经大学东方学院</v>
          </cell>
          <cell r="I62" t="str">
            <v>本科</v>
          </cell>
          <cell r="J62" t="str">
            <v>工商管理</v>
          </cell>
          <cell r="K62" t="str">
            <v>劳务</v>
          </cell>
          <cell r="L62" t="str">
            <v>12月30日下午13:00</v>
          </cell>
        </row>
        <row r="63">
          <cell r="B63" t="str">
            <v>俞婧姗</v>
          </cell>
          <cell r="C63" t="str">
            <v>339005199511010321</v>
          </cell>
          <cell r="D63" t="str">
            <v>女</v>
          </cell>
          <cell r="E63">
            <v>22</v>
          </cell>
          <cell r="F63" t="str">
            <v>萧山</v>
          </cell>
          <cell r="G63">
            <v>15757332281</v>
          </cell>
          <cell r="H63" t="str">
            <v>同济大学浙江学院</v>
          </cell>
          <cell r="I63" t="str">
            <v>本科</v>
          </cell>
          <cell r="J63" t="str">
            <v>审计学</v>
          </cell>
          <cell r="K63" t="str">
            <v>劳务</v>
          </cell>
          <cell r="L63" t="str">
            <v>12月30日下午13:00</v>
          </cell>
        </row>
        <row r="63">
          <cell r="N63" t="str">
            <v>C34</v>
          </cell>
        </row>
        <row r="64">
          <cell r="B64" t="str">
            <v>凌瑾瑜</v>
          </cell>
          <cell r="C64" t="str">
            <v>339005199511133049</v>
          </cell>
          <cell r="D64" t="str">
            <v>女</v>
          </cell>
          <cell r="E64">
            <v>22</v>
          </cell>
          <cell r="F64" t="str">
            <v>萧山</v>
          </cell>
          <cell r="G64">
            <v>17858956961</v>
          </cell>
          <cell r="H64" t="str">
            <v>宁波大红鹰学院</v>
          </cell>
          <cell r="I64" t="str">
            <v>本科</v>
          </cell>
          <cell r="J64" t="str">
            <v>国际经济与贸易</v>
          </cell>
          <cell r="K64" t="str">
            <v>劳务</v>
          </cell>
          <cell r="L64" t="str">
            <v>12月30日下午13:00</v>
          </cell>
        </row>
        <row r="64">
          <cell r="N64" t="str">
            <v>C35</v>
          </cell>
        </row>
        <row r="65">
          <cell r="B65" t="str">
            <v>陶泽龙</v>
          </cell>
          <cell r="C65" t="str">
            <v>339005199606204858</v>
          </cell>
          <cell r="D65" t="str">
            <v>男</v>
          </cell>
          <cell r="E65">
            <v>21</v>
          </cell>
          <cell r="F65" t="str">
            <v>萧山</v>
          </cell>
          <cell r="G65">
            <v>17858934660</v>
          </cell>
          <cell r="H65" t="str">
            <v>浙大宁波理工学院</v>
          </cell>
          <cell r="I65" t="str">
            <v>本科</v>
          </cell>
          <cell r="J65" t="str">
            <v>网络与新媒体（一本）</v>
          </cell>
          <cell r="K65" t="str">
            <v>劳务</v>
          </cell>
          <cell r="L65" t="str">
            <v>12月30日下午13:00</v>
          </cell>
        </row>
        <row r="66">
          <cell r="B66" t="str">
            <v>袁鑫</v>
          </cell>
          <cell r="C66" t="str">
            <v>339005199606054511</v>
          </cell>
          <cell r="D66" t="str">
            <v>男</v>
          </cell>
          <cell r="E66">
            <v>21</v>
          </cell>
          <cell r="F66" t="str">
            <v>萧山</v>
          </cell>
          <cell r="G66">
            <v>18767158135</v>
          </cell>
          <cell r="H66" t="str">
            <v>衢州学院</v>
          </cell>
          <cell r="I66" t="str">
            <v>本科</v>
          </cell>
          <cell r="J66" t="str">
            <v>电气工程及其自动化</v>
          </cell>
          <cell r="K66" t="str">
            <v>劳务</v>
          </cell>
          <cell r="L66" t="str">
            <v>12月30日下午13:00</v>
          </cell>
        </row>
        <row r="66">
          <cell r="N66" t="str">
            <v>D42</v>
          </cell>
        </row>
        <row r="67">
          <cell r="B67" t="str">
            <v>项泽羽</v>
          </cell>
          <cell r="C67" t="str">
            <v>339005199604246632</v>
          </cell>
          <cell r="D67" t="str">
            <v>男</v>
          </cell>
          <cell r="E67">
            <v>21</v>
          </cell>
          <cell r="F67" t="str">
            <v>萧山</v>
          </cell>
          <cell r="G67">
            <v>13735550759</v>
          </cell>
          <cell r="H67" t="str">
            <v>温州大学瓯江学院</v>
          </cell>
          <cell r="I67" t="str">
            <v>本科</v>
          </cell>
          <cell r="J67" t="str">
            <v>工商管理</v>
          </cell>
          <cell r="K67" t="str">
            <v>劳务</v>
          </cell>
          <cell r="L67" t="str">
            <v>12月30日下午13:00</v>
          </cell>
        </row>
        <row r="67">
          <cell r="N67" t="str">
            <v>C36</v>
          </cell>
        </row>
        <row r="68">
          <cell r="B68" t="str">
            <v>胡嘉浩</v>
          </cell>
          <cell r="C68" t="str">
            <v>33900519960215331X</v>
          </cell>
          <cell r="D68" t="str">
            <v>男</v>
          </cell>
          <cell r="E68">
            <v>21</v>
          </cell>
          <cell r="F68" t="str">
            <v>萧山</v>
          </cell>
          <cell r="G68">
            <v>17826829076</v>
          </cell>
          <cell r="H68" t="str">
            <v>中国计量学院</v>
          </cell>
          <cell r="I68" t="str">
            <v>本科</v>
          </cell>
          <cell r="J68" t="str">
            <v>国际经济与贸易</v>
          </cell>
          <cell r="K68" t="str">
            <v>劳务</v>
          </cell>
          <cell r="L68" t="str">
            <v>12月30日下午13:00</v>
          </cell>
        </row>
        <row r="69">
          <cell r="B69" t="str">
            <v>黄韵绮</v>
          </cell>
          <cell r="C69" t="str">
            <v>339005199503040045</v>
          </cell>
          <cell r="D69" t="str">
            <v>女</v>
          </cell>
          <cell r="E69">
            <v>22</v>
          </cell>
          <cell r="F69" t="str">
            <v>萧山</v>
          </cell>
          <cell r="G69">
            <v>15067392857</v>
          </cell>
          <cell r="H69" t="str">
            <v>同济大学浙江学院</v>
          </cell>
          <cell r="I69" t="str">
            <v>本科</v>
          </cell>
          <cell r="J69" t="str">
            <v>会计学</v>
          </cell>
          <cell r="K69" t="str">
            <v>劳务</v>
          </cell>
          <cell r="L69" t="str">
            <v>12月30日下午13:00</v>
          </cell>
        </row>
        <row r="69">
          <cell r="N69" t="str">
            <v>C37</v>
          </cell>
        </row>
        <row r="70">
          <cell r="B70" t="str">
            <v>陈灿灿</v>
          </cell>
          <cell r="C70" t="str">
            <v>339005199502082913</v>
          </cell>
          <cell r="D70" t="str">
            <v>男</v>
          </cell>
          <cell r="E70">
            <v>22</v>
          </cell>
          <cell r="F70" t="str">
            <v>萧山</v>
          </cell>
          <cell r="G70">
            <v>13429154110</v>
          </cell>
          <cell r="H70" t="str">
            <v>台州学院</v>
          </cell>
          <cell r="I70" t="str">
            <v>本科</v>
          </cell>
          <cell r="J70" t="str">
            <v>生物工程</v>
          </cell>
          <cell r="K70" t="str">
            <v>劳务</v>
          </cell>
          <cell r="L70" t="str">
            <v>12月30日下午13:00</v>
          </cell>
        </row>
        <row r="70">
          <cell r="N70" t="str">
            <v>D40</v>
          </cell>
        </row>
        <row r="71">
          <cell r="B71" t="str">
            <v>莫海兰</v>
          </cell>
          <cell r="C71" t="str">
            <v>339005199607125924</v>
          </cell>
          <cell r="D71" t="str">
            <v>女</v>
          </cell>
          <cell r="E71">
            <v>21</v>
          </cell>
          <cell r="F71" t="str">
            <v>萧山</v>
          </cell>
          <cell r="G71">
            <v>13456305035</v>
          </cell>
          <cell r="H71" t="str">
            <v>浙江财经大学东方学院</v>
          </cell>
          <cell r="I71" t="str">
            <v>本科</v>
          </cell>
          <cell r="J71" t="str">
            <v>应用统计学</v>
          </cell>
          <cell r="K71" t="str">
            <v>劳务</v>
          </cell>
          <cell r="L71" t="str">
            <v>12月30日下午13:00</v>
          </cell>
        </row>
        <row r="71">
          <cell r="N71" t="str">
            <v>C38</v>
          </cell>
        </row>
        <row r="72">
          <cell r="B72" t="str">
            <v>俞晨</v>
          </cell>
          <cell r="C72" t="str">
            <v>339005199607018221</v>
          </cell>
          <cell r="D72" t="str">
            <v>女</v>
          </cell>
          <cell r="E72">
            <v>21</v>
          </cell>
          <cell r="F72" t="str">
            <v>萧山</v>
          </cell>
          <cell r="G72">
            <v>13777351308</v>
          </cell>
          <cell r="H72" t="str">
            <v>浙江工商大学杭州商学院</v>
          </cell>
          <cell r="I72" t="str">
            <v>本科</v>
          </cell>
          <cell r="J72" t="str">
            <v>金融学</v>
          </cell>
          <cell r="K72" t="str">
            <v>劳务</v>
          </cell>
          <cell r="L72" t="str">
            <v>12月30日下午13:00</v>
          </cell>
        </row>
        <row r="72">
          <cell r="N72" t="str">
            <v>C39</v>
          </cell>
        </row>
        <row r="73">
          <cell r="B73" t="str">
            <v>徐萌</v>
          </cell>
          <cell r="C73" t="str">
            <v>339005199605239725</v>
          </cell>
          <cell r="D73" t="str">
            <v>女</v>
          </cell>
          <cell r="E73">
            <v>21</v>
          </cell>
          <cell r="F73" t="str">
            <v>萧山</v>
          </cell>
          <cell r="G73">
            <v>17826828992</v>
          </cell>
          <cell r="H73" t="str">
            <v>中国计量大学</v>
          </cell>
          <cell r="I73" t="str">
            <v>本科</v>
          </cell>
          <cell r="J73" t="str">
            <v>工商管理</v>
          </cell>
          <cell r="K73" t="str">
            <v>劳务</v>
          </cell>
          <cell r="L73" t="str">
            <v>12月30日下午13:00</v>
          </cell>
        </row>
        <row r="73">
          <cell r="N73" t="str">
            <v>D35</v>
          </cell>
        </row>
        <row r="74">
          <cell r="B74" t="str">
            <v>莫晓佳</v>
          </cell>
          <cell r="C74" t="str">
            <v>339005199601146425</v>
          </cell>
          <cell r="D74" t="str">
            <v>女</v>
          </cell>
          <cell r="E74">
            <v>21</v>
          </cell>
          <cell r="F74" t="str">
            <v>萧山</v>
          </cell>
          <cell r="G74">
            <v>18989876077</v>
          </cell>
          <cell r="H74" t="str">
            <v>上海财经大学浙江学院</v>
          </cell>
          <cell r="I74" t="str">
            <v>本科</v>
          </cell>
          <cell r="J74" t="str">
            <v>会计学</v>
          </cell>
          <cell r="K74" t="str">
            <v>劳务</v>
          </cell>
          <cell r="L74" t="str">
            <v>12月30日下午13:00</v>
          </cell>
        </row>
        <row r="74">
          <cell r="N74" t="str">
            <v>C40</v>
          </cell>
        </row>
        <row r="75">
          <cell r="B75" t="str">
            <v>戚晨飞</v>
          </cell>
          <cell r="C75" t="str">
            <v>339005199603145127</v>
          </cell>
          <cell r="D75" t="str">
            <v>女</v>
          </cell>
          <cell r="E75">
            <v>21</v>
          </cell>
          <cell r="F75" t="str">
            <v>萧山</v>
          </cell>
          <cell r="G75">
            <v>13758342086</v>
          </cell>
          <cell r="H75" t="str">
            <v>嘉兴学院</v>
          </cell>
          <cell r="I75" t="str">
            <v>本科</v>
          </cell>
          <cell r="J75" t="str">
            <v>会计学</v>
          </cell>
          <cell r="K75" t="str">
            <v>劳务</v>
          </cell>
          <cell r="L75" t="str">
            <v>12月30日下午13:00</v>
          </cell>
        </row>
        <row r="75">
          <cell r="N75" t="str">
            <v>D48</v>
          </cell>
        </row>
        <row r="76">
          <cell r="B76" t="str">
            <v>钱露莹</v>
          </cell>
          <cell r="C76" t="str">
            <v>339005199510235182</v>
          </cell>
          <cell r="D76" t="str">
            <v>女</v>
          </cell>
          <cell r="E76">
            <v>22</v>
          </cell>
          <cell r="F76" t="str">
            <v>萧山</v>
          </cell>
          <cell r="G76">
            <v>17706440420</v>
          </cell>
          <cell r="H76" t="str">
            <v>浙江工商大学杭州商学院</v>
          </cell>
          <cell r="I76" t="str">
            <v>本科</v>
          </cell>
          <cell r="J76" t="str">
            <v>会计学</v>
          </cell>
          <cell r="K76" t="str">
            <v>劳务</v>
          </cell>
          <cell r="L76" t="str">
            <v>12月30日下午13:00</v>
          </cell>
        </row>
        <row r="76">
          <cell r="N76" t="str">
            <v>D44</v>
          </cell>
        </row>
        <row r="77">
          <cell r="B77" t="str">
            <v>蔡素英</v>
          </cell>
          <cell r="C77" t="str">
            <v>339005199608230347</v>
          </cell>
          <cell r="D77" t="str">
            <v>女</v>
          </cell>
          <cell r="E77">
            <v>21</v>
          </cell>
          <cell r="F77" t="str">
            <v>萧山</v>
          </cell>
          <cell r="G77">
            <v>17858931614</v>
          </cell>
          <cell r="H77" t="str">
            <v>宁波大学</v>
          </cell>
          <cell r="I77" t="str">
            <v>本科</v>
          </cell>
          <cell r="J77" t="str">
            <v>财务会计教育</v>
          </cell>
          <cell r="K77" t="str">
            <v>劳务</v>
          </cell>
          <cell r="L77" t="str">
            <v>12月30日下午13:00</v>
          </cell>
        </row>
        <row r="77">
          <cell r="N77" t="str">
            <v>D50</v>
          </cell>
        </row>
        <row r="78">
          <cell r="B78" t="str">
            <v>蒋佳红</v>
          </cell>
          <cell r="C78" t="str">
            <v>339005199512058044</v>
          </cell>
          <cell r="D78" t="str">
            <v>女</v>
          </cell>
          <cell r="E78">
            <v>22</v>
          </cell>
          <cell r="F78" t="str">
            <v>萧山</v>
          </cell>
          <cell r="G78">
            <v>15858293992</v>
          </cell>
          <cell r="H78" t="str">
            <v>浙江工商大学杭州商学院</v>
          </cell>
          <cell r="I78" t="str">
            <v>本科</v>
          </cell>
          <cell r="J78" t="str">
            <v>金融学</v>
          </cell>
          <cell r="K78" t="str">
            <v>劳务</v>
          </cell>
          <cell r="L78" t="str">
            <v>12月30日下午13:00</v>
          </cell>
        </row>
        <row r="79">
          <cell r="B79" t="str">
            <v>韩诗雨</v>
          </cell>
          <cell r="C79" t="str">
            <v>339005199511070623</v>
          </cell>
          <cell r="D79" t="str">
            <v>女</v>
          </cell>
          <cell r="E79">
            <v>22</v>
          </cell>
          <cell r="F79" t="str">
            <v>萧山</v>
          </cell>
          <cell r="G79">
            <v>17855824225</v>
          </cell>
          <cell r="H79" t="str">
            <v>宁波大学</v>
          </cell>
          <cell r="I79" t="str">
            <v>本科</v>
          </cell>
          <cell r="J79" t="str">
            <v>国际经济与贸易</v>
          </cell>
          <cell r="K79" t="str">
            <v>劳务</v>
          </cell>
          <cell r="L79" t="str">
            <v>12月30日下午13:00</v>
          </cell>
        </row>
        <row r="80">
          <cell r="B80" t="str">
            <v>傅瑶</v>
          </cell>
          <cell r="C80" t="str">
            <v>339005199505124322</v>
          </cell>
          <cell r="D80" t="str">
            <v>女</v>
          </cell>
          <cell r="E80">
            <v>22</v>
          </cell>
          <cell r="F80" t="str">
            <v>萧山</v>
          </cell>
          <cell r="G80">
            <v>17858955251</v>
          </cell>
          <cell r="H80" t="str">
            <v>浙江万里学院</v>
          </cell>
          <cell r="I80" t="str">
            <v>本科</v>
          </cell>
          <cell r="J80" t="str">
            <v>会计学</v>
          </cell>
          <cell r="K80" t="str">
            <v>劳务</v>
          </cell>
          <cell r="L80" t="str">
            <v>12月30日下午13:00</v>
          </cell>
        </row>
        <row r="80">
          <cell r="N80" t="str">
            <v>D46</v>
          </cell>
        </row>
        <row r="81">
          <cell r="B81" t="str">
            <v>韩诗菁</v>
          </cell>
          <cell r="C81" t="str">
            <v>339005199510319423</v>
          </cell>
          <cell r="D81" t="str">
            <v>女</v>
          </cell>
          <cell r="E81">
            <v>22</v>
          </cell>
          <cell r="F81" t="str">
            <v>萧山</v>
          </cell>
          <cell r="G81">
            <v>15158055638</v>
          </cell>
          <cell r="H81" t="str">
            <v>浙江大学城市学院</v>
          </cell>
          <cell r="I81" t="str">
            <v>本科</v>
          </cell>
          <cell r="J81" t="str">
            <v>信息管理与信息系统</v>
          </cell>
          <cell r="K81" t="str">
            <v>劳务</v>
          </cell>
          <cell r="L81" t="str">
            <v>12月30日下午13:00</v>
          </cell>
        </row>
        <row r="82">
          <cell r="B82" t="str">
            <v>戴玲玲</v>
          </cell>
          <cell r="C82" t="str">
            <v>330184199512281329</v>
          </cell>
          <cell r="D82" t="str">
            <v>女</v>
          </cell>
          <cell r="E82">
            <v>22</v>
          </cell>
          <cell r="F82" t="str">
            <v>浙江杭州</v>
          </cell>
          <cell r="G82">
            <v>17858525260</v>
          </cell>
          <cell r="H82" t="str">
            <v>浙江农林大学暨阳学院</v>
          </cell>
          <cell r="I82" t="str">
            <v>本科</v>
          </cell>
          <cell r="J82" t="str">
            <v>会计学</v>
          </cell>
          <cell r="K82" t="str">
            <v>劳务</v>
          </cell>
          <cell r="L82" t="str">
            <v>12月30日下午13:00</v>
          </cell>
        </row>
        <row r="82">
          <cell r="N82" t="str">
            <v>D45</v>
          </cell>
        </row>
        <row r="83">
          <cell r="B83" t="str">
            <v>戴昊奇</v>
          </cell>
          <cell r="C83" t="str">
            <v>330183199503080035</v>
          </cell>
          <cell r="D83" t="str">
            <v>男</v>
          </cell>
          <cell r="E83">
            <v>22</v>
          </cell>
          <cell r="F83" t="str">
            <v>杭州</v>
          </cell>
          <cell r="G83">
            <v>17858512085</v>
          </cell>
          <cell r="H83" t="str">
            <v>浙江越秀外国语学院</v>
          </cell>
          <cell r="I83" t="str">
            <v>本科</v>
          </cell>
          <cell r="J83" t="str">
            <v>国际经济与贸易</v>
          </cell>
          <cell r="K83" t="str">
            <v>劳务</v>
          </cell>
          <cell r="L83" t="str">
            <v>12月30日下午13:00</v>
          </cell>
        </row>
        <row r="83">
          <cell r="N83" t="str">
            <v>C41</v>
          </cell>
        </row>
        <row r="84">
          <cell r="B84" t="str">
            <v>施俞宁</v>
          </cell>
          <cell r="C84" t="str">
            <v>339005199508102129</v>
          </cell>
          <cell r="D84" t="str">
            <v>女</v>
          </cell>
          <cell r="E84">
            <v>22</v>
          </cell>
          <cell r="F84" t="str">
            <v>萧山</v>
          </cell>
          <cell r="G84">
            <v>18758184330</v>
          </cell>
          <cell r="H84" t="str">
            <v>浙江树人学院</v>
          </cell>
          <cell r="I84" t="str">
            <v>本科</v>
          </cell>
          <cell r="J84" t="str">
            <v>市场营销</v>
          </cell>
          <cell r="K84" t="str">
            <v>劳务</v>
          </cell>
          <cell r="L84" t="str">
            <v>12月30日下午13:00</v>
          </cell>
        </row>
        <row r="84">
          <cell r="N84" t="str">
            <v>C42</v>
          </cell>
        </row>
        <row r="85">
          <cell r="B85" t="str">
            <v>凌亚利</v>
          </cell>
          <cell r="C85" t="str">
            <v>339005199604200626</v>
          </cell>
          <cell r="D85" t="str">
            <v>女</v>
          </cell>
          <cell r="E85">
            <v>21</v>
          </cell>
          <cell r="F85" t="str">
            <v>萧山</v>
          </cell>
          <cell r="G85">
            <v>17816851107</v>
          </cell>
          <cell r="H85" t="str">
            <v>浙江财经大学</v>
          </cell>
          <cell r="I85" t="str">
            <v>本科</v>
          </cell>
          <cell r="J85" t="str">
            <v>物流管理</v>
          </cell>
          <cell r="K85" t="str">
            <v>劳务</v>
          </cell>
          <cell r="L85" t="str">
            <v>12月30日下午13:00</v>
          </cell>
        </row>
        <row r="85">
          <cell r="N85" t="str">
            <v>D47</v>
          </cell>
        </row>
        <row r="86">
          <cell r="B86" t="str">
            <v>姜玥</v>
          </cell>
          <cell r="C86" t="str">
            <v>339005199604290326</v>
          </cell>
          <cell r="D86" t="str">
            <v>女</v>
          </cell>
          <cell r="E86">
            <v>21</v>
          </cell>
          <cell r="F86" t="str">
            <v>萧山</v>
          </cell>
          <cell r="G86">
            <v>15068872200</v>
          </cell>
          <cell r="H86" t="str">
            <v>浙江大学城市学院</v>
          </cell>
          <cell r="I86" t="str">
            <v>本科</v>
          </cell>
          <cell r="J86" t="str">
            <v>金融学</v>
          </cell>
          <cell r="K86" t="str">
            <v>劳务</v>
          </cell>
          <cell r="L86" t="str">
            <v>12月30日下午13:00</v>
          </cell>
        </row>
        <row r="86">
          <cell r="N86" t="str">
            <v>D39</v>
          </cell>
        </row>
        <row r="87">
          <cell r="B87" t="str">
            <v>项梦婷</v>
          </cell>
          <cell r="C87" t="str">
            <v>339005199505302627</v>
          </cell>
          <cell r="D87" t="str">
            <v>女</v>
          </cell>
          <cell r="E87">
            <v>22</v>
          </cell>
          <cell r="F87" t="str">
            <v>萧山</v>
          </cell>
          <cell r="G87">
            <v>17826810460</v>
          </cell>
          <cell r="H87" t="str">
            <v>杭州电子科技大学信息工程学院</v>
          </cell>
          <cell r="I87" t="str">
            <v>本科</v>
          </cell>
          <cell r="J87" t="str">
            <v>财务管理</v>
          </cell>
          <cell r="K87" t="str">
            <v>劳务</v>
          </cell>
          <cell r="L87" t="str">
            <v>12月30日下午13:00</v>
          </cell>
        </row>
        <row r="87">
          <cell r="N87" t="str">
            <v>C43</v>
          </cell>
        </row>
        <row r="88">
          <cell r="B88" t="str">
            <v>莫礼洁</v>
          </cell>
          <cell r="C88" t="str">
            <v>339005199501220624</v>
          </cell>
          <cell r="D88" t="str">
            <v>女</v>
          </cell>
          <cell r="E88">
            <v>22</v>
          </cell>
          <cell r="F88" t="str">
            <v>萧山</v>
          </cell>
          <cell r="G88">
            <v>18757101501</v>
          </cell>
          <cell r="H88" t="str">
            <v>浙江工商大学杭州商学院</v>
          </cell>
          <cell r="I88" t="str">
            <v>本科</v>
          </cell>
          <cell r="J88" t="str">
            <v>工商管理</v>
          </cell>
          <cell r="K88" t="str">
            <v>劳务</v>
          </cell>
          <cell r="L88" t="str">
            <v>12月30日下午13:00</v>
          </cell>
        </row>
        <row r="88">
          <cell r="N88" t="str">
            <v>D38</v>
          </cell>
        </row>
        <row r="89">
          <cell r="B89" t="str">
            <v>蒲珂娜</v>
          </cell>
          <cell r="C89" t="str">
            <v>339005199410113022</v>
          </cell>
          <cell r="D89" t="str">
            <v>女</v>
          </cell>
          <cell r="E89">
            <v>23</v>
          </cell>
          <cell r="F89" t="str">
            <v>萧山</v>
          </cell>
          <cell r="G89">
            <v>17858956071</v>
          </cell>
          <cell r="H89" t="str">
            <v>宁波大红鹰学院</v>
          </cell>
          <cell r="I89" t="str">
            <v>本科</v>
          </cell>
          <cell r="J89" t="str">
            <v>金融工程</v>
          </cell>
          <cell r="K89" t="str">
            <v>劳务</v>
          </cell>
          <cell r="L89" t="str">
            <v>12月30日下午13:00</v>
          </cell>
        </row>
        <row r="89">
          <cell r="N89" t="str">
            <v>C44</v>
          </cell>
        </row>
        <row r="90">
          <cell r="B90" t="str">
            <v>韩丹玲</v>
          </cell>
          <cell r="C90" t="str">
            <v>339005199510248522</v>
          </cell>
          <cell r="D90" t="str">
            <v>女</v>
          </cell>
          <cell r="E90">
            <v>22</v>
          </cell>
          <cell r="F90" t="str">
            <v>萧山</v>
          </cell>
          <cell r="G90">
            <v>15825506561</v>
          </cell>
          <cell r="H90" t="str">
            <v>宁波大红鹰学院</v>
          </cell>
          <cell r="I90" t="str">
            <v>本科</v>
          </cell>
          <cell r="J90" t="str">
            <v>财务管理</v>
          </cell>
          <cell r="K90" t="str">
            <v>劳务</v>
          </cell>
          <cell r="L90" t="str">
            <v>12月30日下午13:00</v>
          </cell>
        </row>
        <row r="90">
          <cell r="N90" t="str">
            <v>D41</v>
          </cell>
        </row>
        <row r="91">
          <cell r="B91" t="str">
            <v>高晓阳</v>
          </cell>
          <cell r="C91" t="str">
            <v>330521199505150554</v>
          </cell>
          <cell r="D91" t="str">
            <v>男</v>
          </cell>
          <cell r="E91">
            <v>22</v>
          </cell>
          <cell r="F91" t="str">
            <v>杭州</v>
          </cell>
          <cell r="G91">
            <v>17826810127</v>
          </cell>
          <cell r="H91" t="str">
            <v>杭州电子科技大学信息工程学院</v>
          </cell>
          <cell r="I91" t="str">
            <v>本科</v>
          </cell>
          <cell r="J91" t="str">
            <v>金融</v>
          </cell>
          <cell r="K91" t="str">
            <v>劳务</v>
          </cell>
          <cell r="L91" t="str">
            <v>12月30日下午13:00</v>
          </cell>
        </row>
        <row r="91">
          <cell r="N91" t="str">
            <v>C45</v>
          </cell>
        </row>
        <row r="92">
          <cell r="B92" t="str">
            <v>高秋阳</v>
          </cell>
          <cell r="C92" t="str">
            <v>339005199509044530</v>
          </cell>
          <cell r="D92" t="str">
            <v>男</v>
          </cell>
          <cell r="E92">
            <v>22</v>
          </cell>
          <cell r="F92" t="str">
            <v>萧山</v>
          </cell>
          <cell r="G92">
            <v>15990044821</v>
          </cell>
          <cell r="H92" t="str">
            <v>南京理工大学</v>
          </cell>
          <cell r="I92" t="str">
            <v>本科</v>
          </cell>
          <cell r="J92" t="str">
            <v>工程造价</v>
          </cell>
          <cell r="K92" t="str">
            <v>劳务</v>
          </cell>
          <cell r="L92" t="str">
            <v>12月30日下午13:00</v>
          </cell>
        </row>
        <row r="92">
          <cell r="N92" t="str">
            <v>C45</v>
          </cell>
        </row>
        <row r="93">
          <cell r="B93" t="str">
            <v>翁艳芳</v>
          </cell>
          <cell r="C93" t="str">
            <v>339005199511052142</v>
          </cell>
          <cell r="D93" t="str">
            <v>女</v>
          </cell>
          <cell r="E93">
            <v>22</v>
          </cell>
          <cell r="F93" t="str">
            <v>萧山</v>
          </cell>
          <cell r="G93">
            <v>17816897726</v>
          </cell>
          <cell r="H93" t="str">
            <v>浙江农林大学</v>
          </cell>
          <cell r="I93" t="str">
            <v>本科</v>
          </cell>
          <cell r="J93" t="str">
            <v>市场营销</v>
          </cell>
          <cell r="K93" t="str">
            <v>劳务</v>
          </cell>
          <cell r="L93" t="str">
            <v>12月30日下午13:00</v>
          </cell>
        </row>
        <row r="93">
          <cell r="N93" t="str">
            <v>C46</v>
          </cell>
        </row>
        <row r="94">
          <cell r="B94" t="str">
            <v>管鑫杰</v>
          </cell>
          <cell r="C94" t="str">
            <v>339005199602155139</v>
          </cell>
          <cell r="D94" t="str">
            <v>男</v>
          </cell>
          <cell r="E94">
            <v>21</v>
          </cell>
          <cell r="F94" t="str">
            <v>萧山</v>
          </cell>
          <cell r="G94">
            <v>17858512119</v>
          </cell>
          <cell r="H94" t="str">
            <v>浙江越秀外国语学院</v>
          </cell>
          <cell r="I94" t="str">
            <v>本科</v>
          </cell>
          <cell r="J94" t="str">
            <v>国际经济与贸易</v>
          </cell>
          <cell r="K94" t="str">
            <v>劳务</v>
          </cell>
          <cell r="L94" t="str">
            <v>12月30日下午13:00</v>
          </cell>
        </row>
        <row r="94">
          <cell r="N94" t="str">
            <v>C47</v>
          </cell>
        </row>
        <row r="95">
          <cell r="B95" t="str">
            <v>俞飞</v>
          </cell>
          <cell r="C95" t="str">
            <v>339005199605147222</v>
          </cell>
          <cell r="D95" t="str">
            <v>女</v>
          </cell>
          <cell r="E95">
            <v>21</v>
          </cell>
          <cell r="F95" t="str">
            <v>萧山</v>
          </cell>
          <cell r="G95">
            <v>17855861201</v>
          </cell>
          <cell r="H95" t="str">
            <v>浙江师范大学行知学院</v>
          </cell>
          <cell r="I95" t="str">
            <v>本科</v>
          </cell>
          <cell r="J95" t="str">
            <v>会计学</v>
          </cell>
          <cell r="K95" t="str">
            <v>劳务</v>
          </cell>
          <cell r="L95" t="str">
            <v>12月30日下午13:00</v>
          </cell>
        </row>
        <row r="95">
          <cell r="N95" t="str">
            <v>D49</v>
          </cell>
        </row>
        <row r="96">
          <cell r="B96" t="str">
            <v>潘思齐</v>
          </cell>
          <cell r="C96" t="str">
            <v>339005199607303022</v>
          </cell>
          <cell r="D96" t="str">
            <v>女</v>
          </cell>
          <cell r="E96">
            <v>21</v>
          </cell>
          <cell r="F96" t="str">
            <v>萧山</v>
          </cell>
          <cell r="G96">
            <v>15869476678</v>
          </cell>
          <cell r="H96" t="str">
            <v>温州大学</v>
          </cell>
          <cell r="I96" t="str">
            <v>本科</v>
          </cell>
          <cell r="J96" t="str">
            <v>汉语言文学（师范）</v>
          </cell>
          <cell r="K96" t="str">
            <v>劳务</v>
          </cell>
          <cell r="L96" t="str">
            <v>12月30日下午13:00</v>
          </cell>
        </row>
        <row r="96">
          <cell r="N96" t="str">
            <v>C48</v>
          </cell>
        </row>
        <row r="97">
          <cell r="B97" t="str">
            <v>俞译宁</v>
          </cell>
          <cell r="C97" t="str">
            <v>339005199512170028</v>
          </cell>
          <cell r="D97" t="str">
            <v>女</v>
          </cell>
          <cell r="E97">
            <v>22</v>
          </cell>
          <cell r="F97" t="str">
            <v>萧山</v>
          </cell>
          <cell r="G97">
            <v>17855827379</v>
          </cell>
          <cell r="H97" t="str">
            <v>宁波大学</v>
          </cell>
          <cell r="I97" t="str">
            <v>本科</v>
          </cell>
          <cell r="J97" t="str">
            <v>法律</v>
          </cell>
          <cell r="K97" t="str">
            <v>劳务</v>
          </cell>
          <cell r="L97" t="str">
            <v>12月30日下午13:00</v>
          </cell>
        </row>
        <row r="97">
          <cell r="N97" t="str">
            <v>C49</v>
          </cell>
        </row>
        <row r="98">
          <cell r="B98" t="str">
            <v>裘昇明</v>
          </cell>
          <cell r="C98" t="str">
            <v>339005199509144910</v>
          </cell>
          <cell r="D98" t="str">
            <v>男</v>
          </cell>
          <cell r="E98">
            <v>22</v>
          </cell>
          <cell r="F98" t="str">
            <v>萧山</v>
          </cell>
          <cell r="G98">
            <v>18267152228</v>
          </cell>
          <cell r="H98" t="str">
            <v>浙江工商大学</v>
          </cell>
          <cell r="I98" t="str">
            <v>本科</v>
          </cell>
          <cell r="J98" t="str">
            <v>软件工程</v>
          </cell>
          <cell r="K98" t="str">
            <v>劳务</v>
          </cell>
          <cell r="L98" t="str">
            <v>12月30日下午13:00</v>
          </cell>
        </row>
        <row r="98">
          <cell r="N98" t="str">
            <v>C50</v>
          </cell>
        </row>
        <row r="99">
          <cell r="B99" t="str">
            <v>翟帅</v>
          </cell>
          <cell r="C99" t="str">
            <v>339005198910256615</v>
          </cell>
          <cell r="D99" t="str">
            <v>男</v>
          </cell>
          <cell r="E99">
            <v>28</v>
          </cell>
          <cell r="F99" t="str">
            <v>萧山</v>
          </cell>
          <cell r="G99">
            <v>13567178252</v>
          </cell>
          <cell r="H99" t="str">
            <v>华威大学</v>
          </cell>
          <cell r="I99" t="str">
            <v>硕士</v>
          </cell>
          <cell r="J99" t="str">
            <v>金融管理</v>
          </cell>
          <cell r="K99" t="str">
            <v>正式</v>
          </cell>
          <cell r="L99" t="str">
            <v>12月30日下午13:00</v>
          </cell>
        </row>
        <row r="99">
          <cell r="N99" t="str">
            <v>D43</v>
          </cell>
        </row>
        <row r="100">
          <cell r="B100" t="str">
            <v>董佳</v>
          </cell>
          <cell r="C100" t="str">
            <v>339005199211061645</v>
          </cell>
          <cell r="D100" t="str">
            <v>女</v>
          </cell>
          <cell r="E100">
            <v>25</v>
          </cell>
          <cell r="F100" t="str">
            <v>萧山</v>
          </cell>
          <cell r="G100">
            <v>13732244672</v>
          </cell>
          <cell r="H100" t="str">
            <v>浙江工商大学</v>
          </cell>
          <cell r="I100" t="str">
            <v>硕士</v>
          </cell>
          <cell r="J100" t="str">
            <v>会计学</v>
          </cell>
          <cell r="K100" t="str">
            <v>正式、劳务</v>
          </cell>
          <cell r="L100" t="str">
            <v>12月30日下午13:00</v>
          </cell>
        </row>
        <row r="101">
          <cell r="B101" t="str">
            <v>方岚</v>
          </cell>
          <cell r="C101" t="str">
            <v>340826199410040328</v>
          </cell>
          <cell r="D101" t="str">
            <v>女</v>
          </cell>
          <cell r="E101">
            <v>23</v>
          </cell>
          <cell r="F101" t="str">
            <v>安徽</v>
          </cell>
          <cell r="G101">
            <v>15757128156</v>
          </cell>
          <cell r="H101" t="str">
            <v>浙江工商大学</v>
          </cell>
          <cell r="I101" t="str">
            <v>硕士</v>
          </cell>
          <cell r="J101" t="str">
            <v>金融学</v>
          </cell>
          <cell r="K101" t="str">
            <v>正式</v>
          </cell>
          <cell r="L101" t="str">
            <v>12月30日下午13:00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评分表"/>
    </sheetNames>
    <sheetDataSet>
      <sheetData sheetId="0">
        <row r="9">
          <cell r="B9" t="str">
            <v>A01</v>
          </cell>
          <cell r="C9">
            <v>15</v>
          </cell>
          <cell r="D9">
            <v>17</v>
          </cell>
          <cell r="E9">
            <v>15</v>
          </cell>
          <cell r="F9">
            <v>13</v>
          </cell>
          <cell r="G9">
            <v>7</v>
          </cell>
          <cell r="H9">
            <v>67</v>
          </cell>
          <cell r="I9">
            <v>10</v>
          </cell>
          <cell r="J9">
            <v>10</v>
          </cell>
          <cell r="K9">
            <v>10</v>
          </cell>
          <cell r="L9">
            <v>10</v>
          </cell>
          <cell r="M9">
            <v>10</v>
          </cell>
          <cell r="N9">
            <v>50</v>
          </cell>
        </row>
        <row r="10">
          <cell r="B10" t="str">
            <v>A02</v>
          </cell>
          <cell r="C10">
            <v>15</v>
          </cell>
          <cell r="D10">
            <v>21</v>
          </cell>
          <cell r="E10">
            <v>20</v>
          </cell>
          <cell r="F10">
            <v>17</v>
          </cell>
          <cell r="G10">
            <v>8</v>
          </cell>
          <cell r="H10">
            <v>81</v>
          </cell>
          <cell r="I10">
            <v>18</v>
          </cell>
          <cell r="J10">
            <v>16</v>
          </cell>
          <cell r="K10">
            <v>16</v>
          </cell>
          <cell r="L10">
            <v>18</v>
          </cell>
          <cell r="M10">
            <v>17</v>
          </cell>
          <cell r="N10">
            <v>85</v>
          </cell>
        </row>
        <row r="11">
          <cell r="B11" t="str">
            <v>A03</v>
          </cell>
          <cell r="C11">
            <v>16</v>
          </cell>
          <cell r="D11">
            <v>23</v>
          </cell>
          <cell r="E11">
            <v>22</v>
          </cell>
          <cell r="F11">
            <v>17</v>
          </cell>
          <cell r="G11">
            <v>9</v>
          </cell>
          <cell r="H11">
            <v>87</v>
          </cell>
          <cell r="I11">
            <v>17</v>
          </cell>
          <cell r="J11">
            <v>17</v>
          </cell>
          <cell r="K11">
            <v>17</v>
          </cell>
          <cell r="L11">
            <v>17</v>
          </cell>
          <cell r="M11">
            <v>17</v>
          </cell>
          <cell r="N11">
            <v>85</v>
          </cell>
        </row>
        <row r="12">
          <cell r="B12" t="str">
            <v>A04</v>
          </cell>
          <cell r="C12">
            <v>13</v>
          </cell>
          <cell r="D12">
            <v>17</v>
          </cell>
          <cell r="E12">
            <v>18</v>
          </cell>
          <cell r="F12">
            <v>10</v>
          </cell>
          <cell r="G12">
            <v>6</v>
          </cell>
          <cell r="H12">
            <v>64</v>
          </cell>
          <cell r="I12">
            <v>11</v>
          </cell>
          <cell r="J12">
            <v>11</v>
          </cell>
          <cell r="K12">
            <v>11</v>
          </cell>
          <cell r="L12">
            <v>10</v>
          </cell>
          <cell r="M12">
            <v>11</v>
          </cell>
          <cell r="N12">
            <v>54</v>
          </cell>
        </row>
        <row r="13">
          <cell r="B13" t="str">
            <v>A05</v>
          </cell>
          <cell r="C13">
            <v>14</v>
          </cell>
          <cell r="D13">
            <v>18</v>
          </cell>
          <cell r="E13">
            <v>19</v>
          </cell>
          <cell r="F13">
            <v>11</v>
          </cell>
          <cell r="G13">
            <v>5</v>
          </cell>
          <cell r="H13">
            <v>67</v>
          </cell>
          <cell r="I13">
            <v>15</v>
          </cell>
          <cell r="J13">
            <v>15</v>
          </cell>
          <cell r="K13">
            <v>14</v>
          </cell>
          <cell r="L13">
            <v>15</v>
          </cell>
          <cell r="M13">
            <v>15</v>
          </cell>
          <cell r="N13">
            <v>74</v>
          </cell>
        </row>
        <row r="14">
          <cell r="B14" t="str">
            <v>A06</v>
          </cell>
          <cell r="C14">
            <v>18</v>
          </cell>
          <cell r="D14">
            <v>23</v>
          </cell>
          <cell r="E14">
            <v>23</v>
          </cell>
          <cell r="F14">
            <v>17</v>
          </cell>
          <cell r="G14">
            <v>8</v>
          </cell>
          <cell r="H14">
            <v>89</v>
          </cell>
          <cell r="I14">
            <v>17</v>
          </cell>
          <cell r="J14">
            <v>17</v>
          </cell>
          <cell r="K14">
            <v>17</v>
          </cell>
          <cell r="L14">
            <v>17</v>
          </cell>
          <cell r="M14">
            <v>17</v>
          </cell>
          <cell r="N14">
            <v>85</v>
          </cell>
        </row>
        <row r="15">
          <cell r="B15" t="str">
            <v>A07</v>
          </cell>
          <cell r="C15">
            <v>12</v>
          </cell>
          <cell r="D15">
            <v>17</v>
          </cell>
          <cell r="E15">
            <v>18</v>
          </cell>
          <cell r="F15">
            <v>12</v>
          </cell>
          <cell r="G15">
            <v>6</v>
          </cell>
          <cell r="H15">
            <v>65</v>
          </cell>
          <cell r="I15">
            <v>13</v>
          </cell>
          <cell r="J15">
            <v>13</v>
          </cell>
          <cell r="K15">
            <v>13</v>
          </cell>
          <cell r="L15">
            <v>12</v>
          </cell>
          <cell r="M15">
            <v>13</v>
          </cell>
          <cell r="N15">
            <v>64</v>
          </cell>
        </row>
        <row r="16">
          <cell r="B16" t="str">
            <v>A08</v>
          </cell>
          <cell r="C16">
            <v>15</v>
          </cell>
          <cell r="D16">
            <v>22</v>
          </cell>
          <cell r="E16">
            <v>17</v>
          </cell>
          <cell r="F16">
            <v>18</v>
          </cell>
          <cell r="G16">
            <v>5</v>
          </cell>
          <cell r="H16">
            <v>77</v>
          </cell>
          <cell r="I16">
            <v>13</v>
          </cell>
          <cell r="J16">
            <v>14</v>
          </cell>
          <cell r="K16">
            <v>13</v>
          </cell>
          <cell r="L16">
            <v>12</v>
          </cell>
          <cell r="M16">
            <v>12</v>
          </cell>
          <cell r="N16">
            <v>64</v>
          </cell>
        </row>
        <row r="17">
          <cell r="B17" t="str">
            <v>A09</v>
          </cell>
          <cell r="C17">
            <v>18</v>
          </cell>
          <cell r="D17">
            <v>22</v>
          </cell>
          <cell r="E17">
            <v>20</v>
          </cell>
          <cell r="F17">
            <v>15</v>
          </cell>
          <cell r="G17">
            <v>8</v>
          </cell>
          <cell r="H17">
            <v>83</v>
          </cell>
          <cell r="I17">
            <v>17</v>
          </cell>
          <cell r="J17">
            <v>18</v>
          </cell>
          <cell r="K17">
            <v>16</v>
          </cell>
          <cell r="L17">
            <v>18</v>
          </cell>
          <cell r="M17">
            <v>18</v>
          </cell>
          <cell r="N17">
            <v>87</v>
          </cell>
        </row>
        <row r="18">
          <cell r="B18" t="str">
            <v>A10</v>
          </cell>
          <cell r="C18">
            <v>16</v>
          </cell>
          <cell r="D18">
            <v>20</v>
          </cell>
          <cell r="E18">
            <v>21</v>
          </cell>
          <cell r="F18">
            <v>15</v>
          </cell>
          <cell r="G18">
            <v>8</v>
          </cell>
          <cell r="H18">
            <v>80</v>
          </cell>
          <cell r="I18">
            <v>16</v>
          </cell>
          <cell r="J18">
            <v>15</v>
          </cell>
          <cell r="K18">
            <v>16</v>
          </cell>
          <cell r="L18">
            <v>16</v>
          </cell>
          <cell r="M18">
            <v>17</v>
          </cell>
          <cell r="N18">
            <v>80</v>
          </cell>
        </row>
        <row r="19">
          <cell r="B19" t="str">
            <v>A11</v>
          </cell>
          <cell r="C19">
            <v>17</v>
          </cell>
          <cell r="D19">
            <v>17</v>
          </cell>
          <cell r="E19">
            <v>22</v>
          </cell>
          <cell r="F19">
            <v>10</v>
          </cell>
          <cell r="G19">
            <v>6</v>
          </cell>
          <cell r="H19">
            <v>72</v>
          </cell>
          <cell r="I19">
            <v>15</v>
          </cell>
          <cell r="J19">
            <v>18</v>
          </cell>
          <cell r="K19">
            <v>18</v>
          </cell>
          <cell r="L19">
            <v>18</v>
          </cell>
          <cell r="M19">
            <v>15</v>
          </cell>
          <cell r="N19">
            <v>84</v>
          </cell>
        </row>
        <row r="20">
          <cell r="B20" t="str">
            <v>A12</v>
          </cell>
          <cell r="C20">
            <v>16</v>
          </cell>
          <cell r="D20">
            <v>18</v>
          </cell>
          <cell r="E20">
            <v>20</v>
          </cell>
          <cell r="F20">
            <v>12</v>
          </cell>
          <cell r="G20">
            <v>7</v>
          </cell>
          <cell r="H20">
            <v>73</v>
          </cell>
          <cell r="I20">
            <v>15</v>
          </cell>
          <cell r="J20">
            <v>15</v>
          </cell>
          <cell r="K20">
            <v>15</v>
          </cell>
          <cell r="L20">
            <v>15</v>
          </cell>
          <cell r="M20">
            <v>15</v>
          </cell>
          <cell r="N20">
            <v>75</v>
          </cell>
        </row>
        <row r="21">
          <cell r="B21" t="str">
            <v>A13</v>
          </cell>
          <cell r="C21">
            <v>13</v>
          </cell>
          <cell r="D21">
            <v>20</v>
          </cell>
          <cell r="E21">
            <v>17</v>
          </cell>
          <cell r="F21">
            <v>12</v>
          </cell>
          <cell r="G21">
            <v>7</v>
          </cell>
          <cell r="H21">
            <v>69</v>
          </cell>
          <cell r="I21">
            <v>15</v>
          </cell>
          <cell r="J21">
            <v>13</v>
          </cell>
          <cell r="K21">
            <v>13</v>
          </cell>
          <cell r="L21">
            <v>13</v>
          </cell>
          <cell r="M21">
            <v>15</v>
          </cell>
          <cell r="N21">
            <v>69</v>
          </cell>
        </row>
        <row r="22">
          <cell r="B22" t="str">
            <v>A14</v>
          </cell>
          <cell r="C22">
            <v>17</v>
          </cell>
          <cell r="D22">
            <v>20</v>
          </cell>
          <cell r="E22">
            <v>21</v>
          </cell>
          <cell r="F22">
            <v>15</v>
          </cell>
          <cell r="G22">
            <v>8</v>
          </cell>
          <cell r="H22">
            <v>81</v>
          </cell>
          <cell r="I22">
            <v>18</v>
          </cell>
          <cell r="J22">
            <v>18</v>
          </cell>
          <cell r="K22">
            <v>18</v>
          </cell>
          <cell r="L22">
            <v>18</v>
          </cell>
          <cell r="M22">
            <v>17</v>
          </cell>
          <cell r="N22">
            <v>89</v>
          </cell>
        </row>
        <row r="23">
          <cell r="B23" t="str">
            <v>A15</v>
          </cell>
          <cell r="C23">
            <v>11</v>
          </cell>
          <cell r="D23">
            <v>17</v>
          </cell>
          <cell r="E23">
            <v>17</v>
          </cell>
          <cell r="F23">
            <v>13</v>
          </cell>
          <cell r="G23">
            <v>6</v>
          </cell>
          <cell r="H23">
            <v>64</v>
          </cell>
          <cell r="I23">
            <v>11</v>
          </cell>
          <cell r="J23">
            <v>11</v>
          </cell>
          <cell r="K23">
            <v>10</v>
          </cell>
          <cell r="L23">
            <v>11</v>
          </cell>
          <cell r="M23">
            <v>11</v>
          </cell>
          <cell r="N23">
            <v>54</v>
          </cell>
        </row>
        <row r="24">
          <cell r="B24" t="str">
            <v>A16</v>
          </cell>
          <cell r="C24">
            <v>13</v>
          </cell>
          <cell r="D24">
            <v>16</v>
          </cell>
          <cell r="E24">
            <v>16</v>
          </cell>
          <cell r="F24">
            <v>11</v>
          </cell>
          <cell r="G24">
            <v>5</v>
          </cell>
          <cell r="H24">
            <v>61</v>
          </cell>
          <cell r="I24">
            <v>16</v>
          </cell>
          <cell r="J24">
            <v>17</v>
          </cell>
          <cell r="K24">
            <v>15</v>
          </cell>
          <cell r="L24">
            <v>18</v>
          </cell>
          <cell r="M24">
            <v>15</v>
          </cell>
          <cell r="N24">
            <v>81</v>
          </cell>
        </row>
        <row r="25">
          <cell r="B25" t="str">
            <v>A17</v>
          </cell>
          <cell r="C25">
            <v>15</v>
          </cell>
          <cell r="D25">
            <v>22</v>
          </cell>
          <cell r="E25">
            <v>21</v>
          </cell>
          <cell r="F25">
            <v>13</v>
          </cell>
          <cell r="G25">
            <v>8</v>
          </cell>
          <cell r="H25">
            <v>79</v>
          </cell>
          <cell r="I25">
            <v>17</v>
          </cell>
          <cell r="J25">
            <v>15</v>
          </cell>
          <cell r="K25">
            <v>15</v>
          </cell>
          <cell r="L25">
            <v>18</v>
          </cell>
          <cell r="M25">
            <v>18</v>
          </cell>
          <cell r="N25">
            <v>83</v>
          </cell>
        </row>
        <row r="26">
          <cell r="B26" t="str">
            <v>A18</v>
          </cell>
          <cell r="C26">
            <v>17</v>
          </cell>
          <cell r="D26">
            <v>21</v>
          </cell>
          <cell r="E26">
            <v>22</v>
          </cell>
          <cell r="F26">
            <v>15</v>
          </cell>
          <cell r="G26">
            <v>6</v>
          </cell>
          <cell r="H26">
            <v>81</v>
          </cell>
          <cell r="I26">
            <v>16</v>
          </cell>
          <cell r="J26">
            <v>13</v>
          </cell>
          <cell r="K26">
            <v>17</v>
          </cell>
          <cell r="L26">
            <v>18</v>
          </cell>
          <cell r="M26">
            <v>13</v>
          </cell>
          <cell r="N26">
            <v>77</v>
          </cell>
        </row>
        <row r="27">
          <cell r="B27" t="str">
            <v>A19</v>
          </cell>
          <cell r="C27">
            <v>11</v>
          </cell>
          <cell r="D27">
            <v>19</v>
          </cell>
          <cell r="E27">
            <v>18</v>
          </cell>
          <cell r="F27">
            <v>14</v>
          </cell>
          <cell r="G27">
            <v>3</v>
          </cell>
          <cell r="H27">
            <v>65</v>
          </cell>
          <cell r="I27">
            <v>13</v>
          </cell>
          <cell r="J27">
            <v>12</v>
          </cell>
          <cell r="K27">
            <v>10</v>
          </cell>
          <cell r="L27">
            <v>8</v>
          </cell>
          <cell r="M27">
            <v>10</v>
          </cell>
          <cell r="N27">
            <v>53</v>
          </cell>
        </row>
        <row r="28">
          <cell r="B28" t="str">
            <v>A21</v>
          </cell>
          <cell r="C28">
            <v>18</v>
          </cell>
          <cell r="D28">
            <v>22</v>
          </cell>
          <cell r="E28">
            <v>19</v>
          </cell>
          <cell r="F28">
            <v>10</v>
          </cell>
          <cell r="G28">
            <v>6</v>
          </cell>
          <cell r="H28">
            <v>75</v>
          </cell>
          <cell r="I28">
            <v>12</v>
          </cell>
          <cell r="J28">
            <v>15</v>
          </cell>
          <cell r="K28">
            <v>14</v>
          </cell>
          <cell r="L28">
            <v>16</v>
          </cell>
          <cell r="M28">
            <v>10</v>
          </cell>
          <cell r="N28">
            <v>67</v>
          </cell>
        </row>
        <row r="29">
          <cell r="B29" t="str">
            <v>A22</v>
          </cell>
          <cell r="C29">
            <v>17</v>
          </cell>
          <cell r="D29">
            <v>20</v>
          </cell>
          <cell r="E29">
            <v>22</v>
          </cell>
          <cell r="F29">
            <v>18</v>
          </cell>
          <cell r="G29">
            <v>8</v>
          </cell>
          <cell r="H29">
            <v>85</v>
          </cell>
          <cell r="I29">
            <v>17</v>
          </cell>
          <cell r="J29">
            <v>17</v>
          </cell>
          <cell r="K29">
            <v>16</v>
          </cell>
          <cell r="L29">
            <v>17</v>
          </cell>
          <cell r="M29">
            <v>18</v>
          </cell>
          <cell r="N29">
            <v>85</v>
          </cell>
        </row>
        <row r="30">
          <cell r="B30" t="str">
            <v>A23</v>
          </cell>
          <cell r="C30">
            <v>17</v>
          </cell>
          <cell r="D30">
            <v>21</v>
          </cell>
          <cell r="E30">
            <v>21</v>
          </cell>
          <cell r="F30">
            <v>15</v>
          </cell>
          <cell r="G30">
            <v>7</v>
          </cell>
          <cell r="H30">
            <v>81</v>
          </cell>
          <cell r="I30">
            <v>18</v>
          </cell>
          <cell r="J30">
            <v>15</v>
          </cell>
          <cell r="K30">
            <v>18</v>
          </cell>
          <cell r="L30">
            <v>18</v>
          </cell>
          <cell r="M30">
            <v>18</v>
          </cell>
          <cell r="N30">
            <v>87</v>
          </cell>
        </row>
        <row r="31">
          <cell r="B31" t="str">
            <v>A24</v>
          </cell>
          <cell r="C31">
            <v>17</v>
          </cell>
          <cell r="D31">
            <v>18</v>
          </cell>
          <cell r="E31">
            <v>22</v>
          </cell>
          <cell r="F31">
            <v>14</v>
          </cell>
          <cell r="G31">
            <v>7</v>
          </cell>
          <cell r="H31">
            <v>78</v>
          </cell>
          <cell r="I31">
            <v>18</v>
          </cell>
          <cell r="J31">
            <v>16</v>
          </cell>
          <cell r="K31">
            <v>18</v>
          </cell>
          <cell r="L31">
            <v>18</v>
          </cell>
          <cell r="M31">
            <v>18</v>
          </cell>
          <cell r="N31">
            <v>88</v>
          </cell>
        </row>
        <row r="32">
          <cell r="B32" t="str">
            <v>A25</v>
          </cell>
          <cell r="C32">
            <v>9</v>
          </cell>
          <cell r="D32">
            <v>18</v>
          </cell>
          <cell r="E32">
            <v>11</v>
          </cell>
          <cell r="F32">
            <v>10</v>
          </cell>
          <cell r="G32">
            <v>5</v>
          </cell>
          <cell r="H32">
            <v>53</v>
          </cell>
          <cell r="I32">
            <v>15</v>
          </cell>
          <cell r="J32">
            <v>12</v>
          </cell>
          <cell r="K32">
            <v>10</v>
          </cell>
          <cell r="L32">
            <v>13</v>
          </cell>
          <cell r="M32">
            <v>15</v>
          </cell>
          <cell r="N32">
            <v>65</v>
          </cell>
        </row>
        <row r="33">
          <cell r="B33" t="str">
            <v>A26</v>
          </cell>
          <cell r="C33">
            <v>15</v>
          </cell>
          <cell r="D33">
            <v>17</v>
          </cell>
          <cell r="E33">
            <v>19</v>
          </cell>
          <cell r="F33">
            <v>10</v>
          </cell>
          <cell r="G33">
            <v>6</v>
          </cell>
          <cell r="H33">
            <v>67</v>
          </cell>
          <cell r="I33">
            <v>14</v>
          </cell>
          <cell r="J33">
            <v>15</v>
          </cell>
          <cell r="K33">
            <v>15</v>
          </cell>
          <cell r="L33">
            <v>16</v>
          </cell>
          <cell r="M33">
            <v>10</v>
          </cell>
          <cell r="N33">
            <v>70</v>
          </cell>
        </row>
        <row r="34">
          <cell r="B34" t="str">
            <v>A27</v>
          </cell>
          <cell r="C34">
            <v>13</v>
          </cell>
          <cell r="D34">
            <v>17</v>
          </cell>
          <cell r="E34">
            <v>17</v>
          </cell>
          <cell r="F34">
            <v>10</v>
          </cell>
          <cell r="G34">
            <v>7</v>
          </cell>
          <cell r="H34">
            <v>64</v>
          </cell>
          <cell r="I34">
            <v>13</v>
          </cell>
          <cell r="J34">
            <v>10</v>
          </cell>
          <cell r="K34">
            <v>11</v>
          </cell>
          <cell r="L34">
            <v>10</v>
          </cell>
          <cell r="M34">
            <v>10</v>
          </cell>
          <cell r="N34">
            <v>54</v>
          </cell>
        </row>
        <row r="35">
          <cell r="B35" t="str">
            <v>A28</v>
          </cell>
          <cell r="C35">
            <v>13</v>
          </cell>
          <cell r="D35">
            <v>18</v>
          </cell>
          <cell r="E35">
            <v>18</v>
          </cell>
          <cell r="F35">
            <v>12</v>
          </cell>
          <cell r="G35">
            <v>7</v>
          </cell>
          <cell r="H35">
            <v>68</v>
          </cell>
          <cell r="I35">
            <v>12</v>
          </cell>
          <cell r="J35">
            <v>13</v>
          </cell>
          <cell r="K35">
            <v>11</v>
          </cell>
          <cell r="L35">
            <v>15</v>
          </cell>
          <cell r="M35">
            <v>13</v>
          </cell>
          <cell r="N35">
            <v>64</v>
          </cell>
        </row>
        <row r="36">
          <cell r="B36" t="str">
            <v>A29</v>
          </cell>
          <cell r="C36">
            <v>15</v>
          </cell>
          <cell r="D36">
            <v>20</v>
          </cell>
          <cell r="E36">
            <v>20</v>
          </cell>
          <cell r="F36">
            <v>15</v>
          </cell>
          <cell r="G36">
            <v>7</v>
          </cell>
          <cell r="H36">
            <v>77</v>
          </cell>
          <cell r="I36">
            <v>18</v>
          </cell>
          <cell r="J36">
            <v>15</v>
          </cell>
          <cell r="K36">
            <v>17</v>
          </cell>
          <cell r="L36">
            <v>18</v>
          </cell>
          <cell r="M36">
            <v>15</v>
          </cell>
          <cell r="N36">
            <v>83</v>
          </cell>
        </row>
        <row r="37">
          <cell r="B37" t="str">
            <v>A30</v>
          </cell>
          <cell r="C37">
            <v>11</v>
          </cell>
          <cell r="D37">
            <v>15</v>
          </cell>
          <cell r="E37">
            <v>15</v>
          </cell>
          <cell r="F37">
            <v>10</v>
          </cell>
          <cell r="G37">
            <v>7</v>
          </cell>
          <cell r="H37">
            <v>58</v>
          </cell>
          <cell r="I37">
            <v>11</v>
          </cell>
          <cell r="J37">
            <v>11</v>
          </cell>
          <cell r="K37">
            <v>13</v>
          </cell>
          <cell r="L37">
            <v>13</v>
          </cell>
          <cell r="M37">
            <v>13</v>
          </cell>
          <cell r="N37">
            <v>61</v>
          </cell>
        </row>
        <row r="38">
          <cell r="B38" t="str">
            <v>A31</v>
          </cell>
          <cell r="C38">
            <v>16</v>
          </cell>
          <cell r="D38">
            <v>23</v>
          </cell>
          <cell r="E38">
            <v>22</v>
          </cell>
          <cell r="F38">
            <v>18</v>
          </cell>
          <cell r="G38">
            <v>7</v>
          </cell>
          <cell r="H38">
            <v>86</v>
          </cell>
          <cell r="I38">
            <v>18</v>
          </cell>
          <cell r="J38">
            <v>16</v>
          </cell>
          <cell r="K38">
            <v>16</v>
          </cell>
          <cell r="L38">
            <v>17</v>
          </cell>
          <cell r="M38">
            <v>17</v>
          </cell>
          <cell r="N38">
            <v>84</v>
          </cell>
        </row>
        <row r="39">
          <cell r="B39" t="str">
            <v>A32</v>
          </cell>
          <cell r="C39">
            <v>17</v>
          </cell>
          <cell r="D39">
            <v>22</v>
          </cell>
          <cell r="E39">
            <v>22</v>
          </cell>
          <cell r="F39">
            <v>16</v>
          </cell>
          <cell r="G39">
            <v>8</v>
          </cell>
          <cell r="H39">
            <v>85</v>
          </cell>
          <cell r="I39">
            <v>17</v>
          </cell>
          <cell r="J39">
            <v>17</v>
          </cell>
          <cell r="K39">
            <v>17</v>
          </cell>
          <cell r="L39">
            <v>17</v>
          </cell>
          <cell r="M39">
            <v>17</v>
          </cell>
          <cell r="N39">
            <v>85</v>
          </cell>
        </row>
        <row r="40">
          <cell r="B40" t="str">
            <v>A33</v>
          </cell>
          <cell r="C40">
            <v>13</v>
          </cell>
          <cell r="D40">
            <v>15</v>
          </cell>
          <cell r="E40">
            <v>17</v>
          </cell>
          <cell r="F40">
            <v>8</v>
          </cell>
          <cell r="G40">
            <v>5</v>
          </cell>
          <cell r="H40">
            <v>58</v>
          </cell>
          <cell r="I40">
            <v>10</v>
          </cell>
          <cell r="J40">
            <v>10</v>
          </cell>
          <cell r="K40">
            <v>11</v>
          </cell>
          <cell r="L40">
            <v>12</v>
          </cell>
          <cell r="M40">
            <v>12</v>
          </cell>
          <cell r="N40">
            <v>55</v>
          </cell>
        </row>
        <row r="41">
          <cell r="B41" t="str">
            <v>A34</v>
          </cell>
          <cell r="C41">
            <v>17</v>
          </cell>
          <cell r="D41">
            <v>20</v>
          </cell>
          <cell r="E41">
            <v>20</v>
          </cell>
          <cell r="F41">
            <v>17</v>
          </cell>
          <cell r="G41">
            <v>7</v>
          </cell>
          <cell r="H41">
            <v>81</v>
          </cell>
          <cell r="I41">
            <v>17</v>
          </cell>
          <cell r="J41">
            <v>15</v>
          </cell>
          <cell r="K41">
            <v>16</v>
          </cell>
          <cell r="L41">
            <v>15</v>
          </cell>
          <cell r="M41">
            <v>15</v>
          </cell>
          <cell r="N41">
            <v>78</v>
          </cell>
        </row>
        <row r="42">
          <cell r="B42" t="str">
            <v>A35</v>
          </cell>
          <cell r="C42">
            <v>15</v>
          </cell>
          <cell r="D42">
            <v>20</v>
          </cell>
          <cell r="E42">
            <v>20</v>
          </cell>
          <cell r="F42">
            <v>15</v>
          </cell>
          <cell r="G42">
            <v>7</v>
          </cell>
          <cell r="H42">
            <v>77</v>
          </cell>
          <cell r="I42">
            <v>15</v>
          </cell>
          <cell r="J42">
            <v>13</v>
          </cell>
          <cell r="K42">
            <v>15</v>
          </cell>
          <cell r="L42">
            <v>15</v>
          </cell>
          <cell r="M42">
            <v>13</v>
          </cell>
          <cell r="N42">
            <v>71</v>
          </cell>
        </row>
        <row r="43">
          <cell r="B43" t="str">
            <v>A36</v>
          </cell>
          <cell r="C43">
            <v>15</v>
          </cell>
          <cell r="D43">
            <v>20</v>
          </cell>
          <cell r="E43">
            <v>20</v>
          </cell>
          <cell r="F43">
            <v>15</v>
          </cell>
          <cell r="G43">
            <v>5</v>
          </cell>
          <cell r="H43">
            <v>75</v>
          </cell>
          <cell r="I43">
            <v>12</v>
          </cell>
          <cell r="J43">
            <v>14</v>
          </cell>
          <cell r="K43">
            <v>12</v>
          </cell>
          <cell r="L43">
            <v>15</v>
          </cell>
          <cell r="M43">
            <v>12</v>
          </cell>
          <cell r="N43">
            <v>65</v>
          </cell>
        </row>
        <row r="44">
          <cell r="B44" t="str">
            <v>A37</v>
          </cell>
          <cell r="C44">
            <v>15</v>
          </cell>
          <cell r="D44">
            <v>17</v>
          </cell>
          <cell r="E44">
            <v>18</v>
          </cell>
          <cell r="F44">
            <v>10</v>
          </cell>
          <cell r="G44">
            <v>7</v>
          </cell>
          <cell r="H44">
            <v>67</v>
          </cell>
          <cell r="I44">
            <v>9</v>
          </cell>
          <cell r="J44">
            <v>10</v>
          </cell>
          <cell r="K44">
            <v>10</v>
          </cell>
          <cell r="L44">
            <v>10</v>
          </cell>
          <cell r="M44">
            <v>9</v>
          </cell>
          <cell r="N44">
            <v>48</v>
          </cell>
        </row>
        <row r="45">
          <cell r="B45" t="str">
            <v>A38</v>
          </cell>
          <cell r="C45">
            <v>16</v>
          </cell>
          <cell r="D45">
            <v>22</v>
          </cell>
          <cell r="E45">
            <v>22</v>
          </cell>
          <cell r="F45">
            <v>17</v>
          </cell>
          <cell r="G45">
            <v>8</v>
          </cell>
          <cell r="H45">
            <v>85</v>
          </cell>
          <cell r="I45">
            <v>17</v>
          </cell>
          <cell r="J45">
            <v>17</v>
          </cell>
          <cell r="K45">
            <v>15</v>
          </cell>
          <cell r="L45">
            <v>17</v>
          </cell>
          <cell r="M45">
            <v>15</v>
          </cell>
          <cell r="N45">
            <v>81</v>
          </cell>
        </row>
        <row r="46">
          <cell r="B46" t="str">
            <v>C01</v>
          </cell>
          <cell r="C46">
            <v>13</v>
          </cell>
          <cell r="D46">
            <v>13</v>
          </cell>
          <cell r="E46">
            <v>18</v>
          </cell>
          <cell r="F46">
            <v>8</v>
          </cell>
          <cell r="G46">
            <v>8</v>
          </cell>
          <cell r="H46">
            <v>60</v>
          </cell>
          <cell r="I46">
            <v>11</v>
          </cell>
          <cell r="J46">
            <v>11</v>
          </cell>
          <cell r="K46">
            <v>10</v>
          </cell>
          <cell r="L46">
            <v>11</v>
          </cell>
          <cell r="M46">
            <v>11</v>
          </cell>
          <cell r="N46">
            <v>54</v>
          </cell>
        </row>
        <row r="47">
          <cell r="B47" t="str">
            <v>C02</v>
          </cell>
          <cell r="C47">
            <v>15</v>
          </cell>
          <cell r="D47">
            <v>17</v>
          </cell>
          <cell r="E47">
            <v>18</v>
          </cell>
          <cell r="F47">
            <v>9</v>
          </cell>
          <cell r="G47">
            <v>6</v>
          </cell>
          <cell r="H47">
            <v>65</v>
          </cell>
          <cell r="I47">
            <v>11</v>
          </cell>
          <cell r="J47">
            <v>11</v>
          </cell>
          <cell r="K47">
            <v>10</v>
          </cell>
          <cell r="L47">
            <v>11</v>
          </cell>
          <cell r="M47">
            <v>11</v>
          </cell>
          <cell r="N47">
            <v>54</v>
          </cell>
        </row>
        <row r="48">
          <cell r="B48" t="str">
            <v>C03</v>
          </cell>
          <cell r="C48">
            <v>13</v>
          </cell>
          <cell r="D48">
            <v>16</v>
          </cell>
          <cell r="E48">
            <v>17</v>
          </cell>
          <cell r="F48">
            <v>9</v>
          </cell>
          <cell r="G48">
            <v>7</v>
          </cell>
          <cell r="H48">
            <v>62</v>
          </cell>
          <cell r="I48">
            <v>17</v>
          </cell>
          <cell r="J48">
            <v>17</v>
          </cell>
          <cell r="K48">
            <v>15</v>
          </cell>
          <cell r="L48">
            <v>17</v>
          </cell>
          <cell r="M48">
            <v>17</v>
          </cell>
          <cell r="N48">
            <v>83</v>
          </cell>
        </row>
        <row r="49">
          <cell r="B49" t="str">
            <v>C04</v>
          </cell>
          <cell r="C49">
            <v>15</v>
          </cell>
          <cell r="D49">
            <v>17</v>
          </cell>
          <cell r="E49">
            <v>20</v>
          </cell>
          <cell r="F49">
            <v>15</v>
          </cell>
          <cell r="G49">
            <v>7</v>
          </cell>
          <cell r="H49">
            <v>74</v>
          </cell>
          <cell r="I49">
            <v>12</v>
          </cell>
          <cell r="J49">
            <v>12</v>
          </cell>
          <cell r="K49">
            <v>13</v>
          </cell>
          <cell r="L49">
            <v>12</v>
          </cell>
          <cell r="M49">
            <v>11</v>
          </cell>
          <cell r="N49">
            <v>60</v>
          </cell>
        </row>
        <row r="50">
          <cell r="B50" t="str">
            <v>C05</v>
          </cell>
          <cell r="C50">
            <v>18</v>
          </cell>
          <cell r="D50">
            <v>22</v>
          </cell>
          <cell r="E50">
            <v>21</v>
          </cell>
          <cell r="F50">
            <v>18</v>
          </cell>
          <cell r="G50">
            <v>8</v>
          </cell>
          <cell r="H50">
            <v>87</v>
          </cell>
          <cell r="I50">
            <v>15</v>
          </cell>
          <cell r="J50">
            <v>13</v>
          </cell>
          <cell r="K50">
            <v>15</v>
          </cell>
          <cell r="L50">
            <v>15</v>
          </cell>
          <cell r="M50">
            <v>15</v>
          </cell>
          <cell r="N50">
            <v>73</v>
          </cell>
        </row>
        <row r="51">
          <cell r="B51" t="str">
            <v>C06</v>
          </cell>
          <cell r="C51">
            <v>14</v>
          </cell>
          <cell r="D51">
            <v>19</v>
          </cell>
          <cell r="E51">
            <v>20</v>
          </cell>
          <cell r="F51">
            <v>10</v>
          </cell>
          <cell r="G51">
            <v>7</v>
          </cell>
          <cell r="H51">
            <v>70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17</v>
          </cell>
          <cell r="N51">
            <v>77</v>
          </cell>
        </row>
        <row r="52">
          <cell r="B52" t="str">
            <v>C07</v>
          </cell>
          <cell r="C52">
            <v>11</v>
          </cell>
          <cell r="D52">
            <v>12</v>
          </cell>
          <cell r="E52">
            <v>13</v>
          </cell>
          <cell r="F52">
            <v>8</v>
          </cell>
          <cell r="G52">
            <v>6</v>
          </cell>
          <cell r="H52">
            <v>50</v>
          </cell>
          <cell r="I52">
            <v>15</v>
          </cell>
          <cell r="J52">
            <v>15</v>
          </cell>
          <cell r="K52">
            <v>18</v>
          </cell>
          <cell r="L52">
            <v>16</v>
          </cell>
          <cell r="M52">
            <v>15</v>
          </cell>
          <cell r="N52">
            <v>79</v>
          </cell>
        </row>
        <row r="53">
          <cell r="B53" t="str">
            <v>C08</v>
          </cell>
          <cell r="C53">
            <v>17</v>
          </cell>
          <cell r="D53">
            <v>22</v>
          </cell>
          <cell r="E53">
            <v>22</v>
          </cell>
          <cell r="F53">
            <v>17</v>
          </cell>
          <cell r="G53">
            <v>8</v>
          </cell>
          <cell r="H53">
            <v>86</v>
          </cell>
          <cell r="I53">
            <v>17</v>
          </cell>
          <cell r="J53">
            <v>15</v>
          </cell>
          <cell r="K53">
            <v>15</v>
          </cell>
          <cell r="L53">
            <v>15</v>
          </cell>
          <cell r="M53">
            <v>17</v>
          </cell>
          <cell r="N53">
            <v>79</v>
          </cell>
        </row>
        <row r="54">
          <cell r="B54" t="str">
            <v>C09</v>
          </cell>
          <cell r="C54">
            <v>18</v>
          </cell>
          <cell r="D54">
            <v>23</v>
          </cell>
          <cell r="E54">
            <v>22</v>
          </cell>
          <cell r="F54">
            <v>17</v>
          </cell>
          <cell r="G54">
            <v>7</v>
          </cell>
          <cell r="H54">
            <v>87</v>
          </cell>
          <cell r="I54">
            <v>15</v>
          </cell>
          <cell r="J54">
            <v>15</v>
          </cell>
          <cell r="K54">
            <v>15</v>
          </cell>
          <cell r="L54">
            <v>15</v>
          </cell>
          <cell r="M54">
            <v>15</v>
          </cell>
          <cell r="N54">
            <v>75</v>
          </cell>
        </row>
        <row r="55">
          <cell r="B55" t="str">
            <v>C10</v>
          </cell>
          <cell r="C55">
            <v>15</v>
          </cell>
          <cell r="D55">
            <v>17</v>
          </cell>
          <cell r="E55">
            <v>20</v>
          </cell>
          <cell r="F55">
            <v>15</v>
          </cell>
          <cell r="G55">
            <v>6</v>
          </cell>
          <cell r="H55">
            <v>73</v>
          </cell>
          <cell r="I55">
            <v>8</v>
          </cell>
          <cell r="J55">
            <v>10</v>
          </cell>
          <cell r="K55">
            <v>10</v>
          </cell>
          <cell r="L55">
            <v>9</v>
          </cell>
          <cell r="M55">
            <v>9</v>
          </cell>
          <cell r="N55">
            <v>46</v>
          </cell>
        </row>
        <row r="56">
          <cell r="B56" t="str">
            <v>C11</v>
          </cell>
          <cell r="C56">
            <v>11</v>
          </cell>
          <cell r="D56">
            <v>15</v>
          </cell>
          <cell r="E56">
            <v>16</v>
          </cell>
          <cell r="F56">
            <v>9</v>
          </cell>
          <cell r="G56">
            <v>6</v>
          </cell>
          <cell r="H56">
            <v>57</v>
          </cell>
          <cell r="I56">
            <v>12</v>
          </cell>
          <cell r="J56">
            <v>12</v>
          </cell>
          <cell r="K56">
            <v>12</v>
          </cell>
          <cell r="L56">
            <v>13</v>
          </cell>
          <cell r="M56">
            <v>13</v>
          </cell>
          <cell r="N56">
            <v>62</v>
          </cell>
        </row>
        <row r="57">
          <cell r="B57" t="str">
            <v>C12</v>
          </cell>
          <cell r="C57">
            <v>13</v>
          </cell>
          <cell r="D57">
            <v>10</v>
          </cell>
          <cell r="E57">
            <v>15</v>
          </cell>
          <cell r="F57">
            <v>10</v>
          </cell>
          <cell r="G57">
            <v>7</v>
          </cell>
          <cell r="H57">
            <v>55</v>
          </cell>
          <cell r="I57">
            <v>13</v>
          </cell>
          <cell r="J57">
            <v>15</v>
          </cell>
          <cell r="K57">
            <v>12</v>
          </cell>
          <cell r="L57">
            <v>12</v>
          </cell>
          <cell r="M57">
            <v>10</v>
          </cell>
          <cell r="N57">
            <v>62</v>
          </cell>
        </row>
        <row r="58">
          <cell r="B58" t="str">
            <v>C13</v>
          </cell>
          <cell r="C58">
            <v>12</v>
          </cell>
          <cell r="D58">
            <v>17</v>
          </cell>
          <cell r="E58">
            <v>17</v>
          </cell>
          <cell r="F58">
            <v>8</v>
          </cell>
          <cell r="G58">
            <v>7</v>
          </cell>
          <cell r="H58">
            <v>61</v>
          </cell>
          <cell r="I58">
            <v>11</v>
          </cell>
          <cell r="J58">
            <v>11</v>
          </cell>
          <cell r="K58">
            <v>13</v>
          </cell>
          <cell r="L58">
            <v>13</v>
          </cell>
          <cell r="M58">
            <v>12</v>
          </cell>
          <cell r="N58">
            <v>60</v>
          </cell>
        </row>
        <row r="59">
          <cell r="B59" t="str">
            <v>C14</v>
          </cell>
          <cell r="C59">
            <v>12</v>
          </cell>
          <cell r="D59">
            <v>12</v>
          </cell>
          <cell r="E59">
            <v>17</v>
          </cell>
          <cell r="F59">
            <v>8</v>
          </cell>
          <cell r="G59">
            <v>7</v>
          </cell>
          <cell r="H59">
            <v>56</v>
          </cell>
          <cell r="I59">
            <v>11</v>
          </cell>
          <cell r="J59">
            <v>11</v>
          </cell>
          <cell r="K59">
            <v>10</v>
          </cell>
          <cell r="L59">
            <v>15</v>
          </cell>
          <cell r="M59">
            <v>15</v>
          </cell>
          <cell r="N59">
            <v>62</v>
          </cell>
        </row>
        <row r="60">
          <cell r="B60" t="str">
            <v>C15</v>
          </cell>
          <cell r="C60">
            <v>15</v>
          </cell>
          <cell r="D60">
            <v>22</v>
          </cell>
          <cell r="E60">
            <v>22</v>
          </cell>
          <cell r="F60">
            <v>14</v>
          </cell>
          <cell r="G60">
            <v>8</v>
          </cell>
          <cell r="H60">
            <v>81</v>
          </cell>
          <cell r="I60">
            <v>18</v>
          </cell>
          <cell r="J60">
            <v>15</v>
          </cell>
          <cell r="K60">
            <v>16</v>
          </cell>
          <cell r="L60">
            <v>17</v>
          </cell>
          <cell r="M60">
            <v>18</v>
          </cell>
          <cell r="N60">
            <v>84</v>
          </cell>
        </row>
        <row r="61">
          <cell r="B61" t="str">
            <v>C16</v>
          </cell>
          <cell r="C61">
            <v>18</v>
          </cell>
          <cell r="D61">
            <v>23</v>
          </cell>
          <cell r="E61">
            <v>22</v>
          </cell>
          <cell r="F61">
            <v>15</v>
          </cell>
          <cell r="G61">
            <v>9</v>
          </cell>
          <cell r="H61">
            <v>87</v>
          </cell>
          <cell r="I61">
            <v>16</v>
          </cell>
          <cell r="J61">
            <v>17</v>
          </cell>
          <cell r="K61">
            <v>17</v>
          </cell>
          <cell r="L61">
            <v>18</v>
          </cell>
          <cell r="M61">
            <v>15</v>
          </cell>
          <cell r="N61">
            <v>83</v>
          </cell>
        </row>
        <row r="62">
          <cell r="B62" t="str">
            <v>C17</v>
          </cell>
          <cell r="C62">
            <v>15</v>
          </cell>
          <cell r="D62">
            <v>17</v>
          </cell>
          <cell r="E62">
            <v>20</v>
          </cell>
          <cell r="F62">
            <v>15</v>
          </cell>
          <cell r="G62">
            <v>7</v>
          </cell>
          <cell r="H62">
            <v>74</v>
          </cell>
          <cell r="I62">
            <v>18</v>
          </cell>
          <cell r="J62">
            <v>17</v>
          </cell>
          <cell r="K62">
            <v>15</v>
          </cell>
          <cell r="L62">
            <v>18</v>
          </cell>
          <cell r="M62">
            <v>18</v>
          </cell>
          <cell r="N62">
            <v>86</v>
          </cell>
        </row>
        <row r="63">
          <cell r="B63" t="str">
            <v>C18</v>
          </cell>
          <cell r="C63">
            <v>15</v>
          </cell>
          <cell r="D63">
            <v>15</v>
          </cell>
          <cell r="E63">
            <v>15</v>
          </cell>
          <cell r="F63">
            <v>10</v>
          </cell>
          <cell r="G63">
            <v>8</v>
          </cell>
          <cell r="H63">
            <v>63</v>
          </cell>
          <cell r="I63">
            <v>14</v>
          </cell>
          <cell r="J63">
            <v>14</v>
          </cell>
          <cell r="K63">
            <v>16</v>
          </cell>
          <cell r="L63">
            <v>18</v>
          </cell>
          <cell r="M63">
            <v>11</v>
          </cell>
          <cell r="N63">
            <v>73</v>
          </cell>
        </row>
        <row r="64">
          <cell r="B64" t="str">
            <v>C19</v>
          </cell>
          <cell r="C64">
            <v>15</v>
          </cell>
          <cell r="D64">
            <v>16</v>
          </cell>
          <cell r="E64">
            <v>20</v>
          </cell>
          <cell r="F64">
            <v>15</v>
          </cell>
          <cell r="G64">
            <v>7</v>
          </cell>
          <cell r="H64">
            <v>73</v>
          </cell>
          <cell r="I64">
            <v>15</v>
          </cell>
          <cell r="J64">
            <v>13</v>
          </cell>
          <cell r="K64">
            <v>15</v>
          </cell>
          <cell r="L64">
            <v>15</v>
          </cell>
          <cell r="M64">
            <v>10</v>
          </cell>
          <cell r="N64">
            <v>68</v>
          </cell>
        </row>
        <row r="65">
          <cell r="B65" t="str">
            <v>C20</v>
          </cell>
          <cell r="C65">
            <v>10</v>
          </cell>
          <cell r="D65">
            <v>10</v>
          </cell>
          <cell r="E65">
            <v>10</v>
          </cell>
          <cell r="F65">
            <v>8</v>
          </cell>
          <cell r="G65">
            <v>7</v>
          </cell>
          <cell r="H65">
            <v>45</v>
          </cell>
          <cell r="I65">
            <v>10</v>
          </cell>
          <cell r="J65">
            <v>12</v>
          </cell>
          <cell r="K65">
            <v>11</v>
          </cell>
          <cell r="L65">
            <v>10</v>
          </cell>
          <cell r="M65">
            <v>15</v>
          </cell>
          <cell r="N65">
            <v>58</v>
          </cell>
        </row>
        <row r="66">
          <cell r="B66" t="str">
            <v>C21</v>
          </cell>
          <cell r="C66">
            <v>16</v>
          </cell>
          <cell r="D66">
            <v>22</v>
          </cell>
          <cell r="E66">
            <v>22</v>
          </cell>
          <cell r="F66">
            <v>15</v>
          </cell>
          <cell r="G66">
            <v>7</v>
          </cell>
          <cell r="H66">
            <v>82</v>
          </cell>
          <cell r="I66">
            <v>18</v>
          </cell>
          <cell r="J66">
            <v>17</v>
          </cell>
          <cell r="K66">
            <v>17</v>
          </cell>
          <cell r="L66">
            <v>19</v>
          </cell>
          <cell r="M66">
            <v>17</v>
          </cell>
          <cell r="N66">
            <v>88</v>
          </cell>
        </row>
        <row r="67">
          <cell r="B67" t="str">
            <v>C22</v>
          </cell>
          <cell r="C67">
            <v>15</v>
          </cell>
          <cell r="D67">
            <v>12</v>
          </cell>
          <cell r="E67">
            <v>15</v>
          </cell>
          <cell r="F67">
            <v>9</v>
          </cell>
          <cell r="G67">
            <v>7</v>
          </cell>
          <cell r="H67">
            <v>58</v>
          </cell>
          <cell r="I67">
            <v>12</v>
          </cell>
          <cell r="J67">
            <v>10</v>
          </cell>
          <cell r="K67">
            <v>10</v>
          </cell>
          <cell r="L67">
            <v>10</v>
          </cell>
          <cell r="M67">
            <v>10</v>
          </cell>
          <cell r="N67">
            <v>52</v>
          </cell>
        </row>
        <row r="68">
          <cell r="B68" t="str">
            <v>C31</v>
          </cell>
          <cell r="C68">
            <v>12</v>
          </cell>
          <cell r="D68">
            <v>13</v>
          </cell>
          <cell r="E68">
            <v>13</v>
          </cell>
          <cell r="F68">
            <v>13</v>
          </cell>
          <cell r="G68">
            <v>7</v>
          </cell>
          <cell r="H68">
            <v>58</v>
          </cell>
          <cell r="I68">
            <v>12</v>
          </cell>
          <cell r="J68">
            <v>11</v>
          </cell>
          <cell r="K68">
            <v>11</v>
          </cell>
          <cell r="L68">
            <v>13</v>
          </cell>
          <cell r="M68">
            <v>11</v>
          </cell>
          <cell r="N68">
            <v>58</v>
          </cell>
        </row>
        <row r="69">
          <cell r="B69" t="str">
            <v>C32</v>
          </cell>
          <cell r="C69">
            <v>13</v>
          </cell>
          <cell r="D69">
            <v>13</v>
          </cell>
          <cell r="E69">
            <v>15</v>
          </cell>
          <cell r="F69">
            <v>8</v>
          </cell>
          <cell r="G69">
            <v>6</v>
          </cell>
          <cell r="H69">
            <v>55</v>
          </cell>
          <cell r="I69">
            <v>12</v>
          </cell>
          <cell r="J69">
            <v>13</v>
          </cell>
          <cell r="K69">
            <v>14</v>
          </cell>
          <cell r="L69">
            <v>14</v>
          </cell>
          <cell r="M69">
            <v>10</v>
          </cell>
          <cell r="N69">
            <v>63</v>
          </cell>
        </row>
        <row r="70">
          <cell r="B70" t="str">
            <v>C33</v>
          </cell>
          <cell r="C70">
            <v>15</v>
          </cell>
          <cell r="D70">
            <v>19</v>
          </cell>
          <cell r="E70">
            <v>20</v>
          </cell>
          <cell r="F70">
            <v>8</v>
          </cell>
          <cell r="G70">
            <v>8</v>
          </cell>
          <cell r="H70">
            <v>70</v>
          </cell>
          <cell r="I70">
            <v>11</v>
          </cell>
          <cell r="J70">
            <v>12</v>
          </cell>
          <cell r="K70">
            <v>15</v>
          </cell>
          <cell r="L70">
            <v>15</v>
          </cell>
          <cell r="M70">
            <v>14</v>
          </cell>
          <cell r="N70">
            <v>67</v>
          </cell>
        </row>
        <row r="71">
          <cell r="B71" t="str">
            <v>C34</v>
          </cell>
          <cell r="C71">
            <v>17</v>
          </cell>
          <cell r="D71">
            <v>23</v>
          </cell>
          <cell r="E71">
            <v>22</v>
          </cell>
          <cell r="F71">
            <v>15</v>
          </cell>
          <cell r="G71">
            <v>9</v>
          </cell>
          <cell r="H71">
            <v>86</v>
          </cell>
          <cell r="I71">
            <v>17</v>
          </cell>
          <cell r="J71">
            <v>15</v>
          </cell>
          <cell r="K71">
            <v>17</v>
          </cell>
          <cell r="L71">
            <v>19</v>
          </cell>
          <cell r="M71">
            <v>16</v>
          </cell>
          <cell r="N71">
            <v>84</v>
          </cell>
        </row>
        <row r="72">
          <cell r="B72" t="str">
            <v>C35</v>
          </cell>
          <cell r="C72">
            <v>16</v>
          </cell>
          <cell r="D72">
            <v>23</v>
          </cell>
          <cell r="E72">
            <v>22</v>
          </cell>
          <cell r="F72">
            <v>16</v>
          </cell>
          <cell r="G72">
            <v>7</v>
          </cell>
          <cell r="H72">
            <v>84</v>
          </cell>
          <cell r="I72">
            <v>19</v>
          </cell>
          <cell r="J72">
            <v>16</v>
          </cell>
          <cell r="K72">
            <v>16</v>
          </cell>
          <cell r="L72">
            <v>17</v>
          </cell>
          <cell r="M72">
            <v>18</v>
          </cell>
          <cell r="N72">
            <v>86</v>
          </cell>
        </row>
        <row r="73">
          <cell r="B73" t="str">
            <v>C36</v>
          </cell>
          <cell r="C73">
            <v>17</v>
          </cell>
          <cell r="D73">
            <v>20</v>
          </cell>
          <cell r="E73">
            <v>22</v>
          </cell>
          <cell r="F73">
            <v>15</v>
          </cell>
          <cell r="G73">
            <v>8</v>
          </cell>
          <cell r="H73">
            <v>82</v>
          </cell>
          <cell r="I73">
            <v>16</v>
          </cell>
          <cell r="J73">
            <v>17</v>
          </cell>
          <cell r="K73">
            <v>15</v>
          </cell>
          <cell r="L73">
            <v>18</v>
          </cell>
          <cell r="M73">
            <v>18</v>
          </cell>
          <cell r="N73">
            <v>84</v>
          </cell>
        </row>
        <row r="74">
          <cell r="B74" t="str">
            <v>C37</v>
          </cell>
          <cell r="C74">
            <v>15</v>
          </cell>
          <cell r="D74">
            <v>18</v>
          </cell>
          <cell r="E74">
            <v>18</v>
          </cell>
          <cell r="F74">
            <v>15</v>
          </cell>
          <cell r="G74">
            <v>5</v>
          </cell>
          <cell r="H74">
            <v>71</v>
          </cell>
          <cell r="I74">
            <v>12</v>
          </cell>
          <cell r="J74">
            <v>12</v>
          </cell>
          <cell r="K74">
            <v>12</v>
          </cell>
          <cell r="L74">
            <v>12</v>
          </cell>
          <cell r="M74">
            <v>13</v>
          </cell>
          <cell r="N74">
            <v>61</v>
          </cell>
        </row>
        <row r="75">
          <cell r="B75" t="str">
            <v>C38</v>
          </cell>
          <cell r="C75">
            <v>13</v>
          </cell>
          <cell r="D75">
            <v>20</v>
          </cell>
          <cell r="E75">
            <v>20</v>
          </cell>
          <cell r="F75">
            <v>11</v>
          </cell>
          <cell r="G75">
            <v>7</v>
          </cell>
          <cell r="H75">
            <v>71</v>
          </cell>
          <cell r="I75">
            <v>15</v>
          </cell>
          <cell r="J75">
            <v>15</v>
          </cell>
          <cell r="K75">
            <v>15</v>
          </cell>
          <cell r="L75">
            <v>15</v>
          </cell>
          <cell r="M75">
            <v>15</v>
          </cell>
          <cell r="N75">
            <v>75</v>
          </cell>
        </row>
        <row r="76">
          <cell r="B76" t="str">
            <v>C39</v>
          </cell>
          <cell r="C76">
            <v>15</v>
          </cell>
          <cell r="D76">
            <v>22</v>
          </cell>
          <cell r="E76">
            <v>21</v>
          </cell>
          <cell r="F76">
            <v>18</v>
          </cell>
          <cell r="G76">
            <v>7</v>
          </cell>
          <cell r="H76">
            <v>83</v>
          </cell>
          <cell r="I76">
            <v>18</v>
          </cell>
          <cell r="J76">
            <v>16</v>
          </cell>
          <cell r="K76">
            <v>16</v>
          </cell>
          <cell r="L76">
            <v>19</v>
          </cell>
          <cell r="M76">
            <v>16</v>
          </cell>
          <cell r="N76">
            <v>85</v>
          </cell>
        </row>
        <row r="77">
          <cell r="B77" t="str">
            <v>C40</v>
          </cell>
          <cell r="C77">
            <v>15</v>
          </cell>
          <cell r="D77">
            <v>20</v>
          </cell>
          <cell r="E77">
            <v>20</v>
          </cell>
          <cell r="F77">
            <v>15</v>
          </cell>
          <cell r="G77">
            <v>8</v>
          </cell>
          <cell r="H77">
            <v>78</v>
          </cell>
          <cell r="I77">
            <v>17</v>
          </cell>
          <cell r="J77">
            <v>16</v>
          </cell>
          <cell r="K77">
            <v>15</v>
          </cell>
          <cell r="L77">
            <v>16</v>
          </cell>
          <cell r="M77">
            <v>18</v>
          </cell>
          <cell r="N77">
            <v>82</v>
          </cell>
        </row>
        <row r="78">
          <cell r="B78" t="str">
            <v>C41</v>
          </cell>
          <cell r="C78">
            <v>13</v>
          </cell>
          <cell r="D78">
            <v>17</v>
          </cell>
          <cell r="E78">
            <v>20</v>
          </cell>
          <cell r="F78">
            <v>8</v>
          </cell>
          <cell r="G78">
            <v>8</v>
          </cell>
          <cell r="H78">
            <v>66</v>
          </cell>
          <cell r="I78">
            <v>13</v>
          </cell>
          <cell r="J78">
            <v>9</v>
          </cell>
          <cell r="K78">
            <v>12</v>
          </cell>
          <cell r="L78">
            <v>15</v>
          </cell>
          <cell r="M78">
            <v>12</v>
          </cell>
          <cell r="N78">
            <v>61</v>
          </cell>
        </row>
        <row r="79">
          <cell r="B79" t="str">
            <v>C42</v>
          </cell>
          <cell r="C79">
            <v>12</v>
          </cell>
          <cell r="D79">
            <v>18</v>
          </cell>
          <cell r="E79">
            <v>17</v>
          </cell>
          <cell r="F79">
            <v>8</v>
          </cell>
          <cell r="G79">
            <v>6</v>
          </cell>
          <cell r="H79">
            <v>61</v>
          </cell>
          <cell r="I79">
            <v>10</v>
          </cell>
          <cell r="J79">
            <v>12</v>
          </cell>
          <cell r="K79">
            <v>10</v>
          </cell>
          <cell r="L79">
            <v>12</v>
          </cell>
          <cell r="M79">
            <v>13</v>
          </cell>
          <cell r="N79">
            <v>57</v>
          </cell>
        </row>
        <row r="80">
          <cell r="B80" t="str">
            <v>C43</v>
          </cell>
          <cell r="C80">
            <v>15</v>
          </cell>
          <cell r="D80">
            <v>22</v>
          </cell>
          <cell r="E80">
            <v>19</v>
          </cell>
          <cell r="F80">
            <v>12</v>
          </cell>
          <cell r="G80">
            <v>6</v>
          </cell>
          <cell r="H80">
            <v>74</v>
          </cell>
          <cell r="I80">
            <v>15</v>
          </cell>
          <cell r="J80">
            <v>15</v>
          </cell>
          <cell r="K80">
            <v>15</v>
          </cell>
          <cell r="L80">
            <v>15</v>
          </cell>
          <cell r="M80">
            <v>15</v>
          </cell>
          <cell r="N80">
            <v>75</v>
          </cell>
        </row>
        <row r="81">
          <cell r="B81" t="str">
            <v>C44</v>
          </cell>
          <cell r="C81">
            <v>15</v>
          </cell>
          <cell r="D81">
            <v>22</v>
          </cell>
          <cell r="E81">
            <v>20</v>
          </cell>
          <cell r="F81">
            <v>14</v>
          </cell>
          <cell r="G81">
            <v>6</v>
          </cell>
          <cell r="H81">
            <v>77</v>
          </cell>
          <cell r="I81">
            <v>17</v>
          </cell>
          <cell r="J81">
            <v>16</v>
          </cell>
          <cell r="K81">
            <v>15</v>
          </cell>
          <cell r="L81">
            <v>18</v>
          </cell>
          <cell r="M81">
            <v>17</v>
          </cell>
          <cell r="N81">
            <v>83</v>
          </cell>
        </row>
        <row r="82">
          <cell r="B82" t="str">
            <v>C45</v>
          </cell>
          <cell r="C82">
            <v>15</v>
          </cell>
          <cell r="D82">
            <v>17</v>
          </cell>
          <cell r="E82">
            <v>20</v>
          </cell>
          <cell r="F82">
            <v>15</v>
          </cell>
          <cell r="G82">
            <v>7</v>
          </cell>
          <cell r="H82">
            <v>74</v>
          </cell>
          <cell r="I82">
            <v>14</v>
          </cell>
          <cell r="J82">
            <v>17</v>
          </cell>
          <cell r="K82">
            <v>15</v>
          </cell>
          <cell r="L82">
            <v>15</v>
          </cell>
          <cell r="M82">
            <v>17</v>
          </cell>
          <cell r="N82">
            <v>78</v>
          </cell>
        </row>
        <row r="83">
          <cell r="B83" t="str">
            <v>C46</v>
          </cell>
          <cell r="C83">
            <v>10</v>
          </cell>
          <cell r="D83">
            <v>12</v>
          </cell>
          <cell r="E83">
            <v>13</v>
          </cell>
          <cell r="F83">
            <v>7</v>
          </cell>
          <cell r="G83">
            <v>6</v>
          </cell>
          <cell r="H83">
            <v>48</v>
          </cell>
          <cell r="I83">
            <v>10</v>
          </cell>
          <cell r="J83">
            <v>12</v>
          </cell>
          <cell r="K83">
            <v>10</v>
          </cell>
          <cell r="L83">
            <v>8</v>
          </cell>
          <cell r="M83">
            <v>15</v>
          </cell>
          <cell r="N83">
            <v>55</v>
          </cell>
        </row>
        <row r="84">
          <cell r="B84" t="str">
            <v>C47</v>
          </cell>
          <cell r="C84">
            <v>15</v>
          </cell>
          <cell r="D84">
            <v>23</v>
          </cell>
          <cell r="E84">
            <v>21</v>
          </cell>
          <cell r="F84">
            <v>17</v>
          </cell>
          <cell r="G84">
            <v>8</v>
          </cell>
          <cell r="H84">
            <v>84</v>
          </cell>
          <cell r="I84">
            <v>16</v>
          </cell>
          <cell r="J84">
            <v>17</v>
          </cell>
          <cell r="K84">
            <v>15</v>
          </cell>
          <cell r="L84">
            <v>18</v>
          </cell>
          <cell r="M84">
            <v>18</v>
          </cell>
          <cell r="N84">
            <v>84</v>
          </cell>
        </row>
        <row r="85">
          <cell r="B85" t="str">
            <v>C48</v>
          </cell>
          <cell r="C85">
            <v>11</v>
          </cell>
          <cell r="D85">
            <v>20</v>
          </cell>
          <cell r="E85">
            <v>19</v>
          </cell>
          <cell r="F85">
            <v>12</v>
          </cell>
          <cell r="G85">
            <v>6</v>
          </cell>
          <cell r="H85">
            <v>68</v>
          </cell>
          <cell r="I85">
            <v>12</v>
          </cell>
          <cell r="J85">
            <v>10</v>
          </cell>
          <cell r="K85">
            <v>12</v>
          </cell>
          <cell r="L85">
            <v>10</v>
          </cell>
          <cell r="M85">
            <v>10</v>
          </cell>
          <cell r="N85">
            <v>54</v>
          </cell>
        </row>
        <row r="86">
          <cell r="B86" t="str">
            <v>C49</v>
          </cell>
          <cell r="C86">
            <v>11</v>
          </cell>
          <cell r="D86">
            <v>17</v>
          </cell>
          <cell r="E86">
            <v>16</v>
          </cell>
          <cell r="F86">
            <v>8</v>
          </cell>
          <cell r="G86">
            <v>7</v>
          </cell>
          <cell r="H86">
            <v>59</v>
          </cell>
          <cell r="I86">
            <v>13</v>
          </cell>
          <cell r="J86">
            <v>11</v>
          </cell>
          <cell r="K86">
            <v>12</v>
          </cell>
          <cell r="L86">
            <v>12</v>
          </cell>
          <cell r="M86">
            <v>10</v>
          </cell>
          <cell r="N86">
            <v>58</v>
          </cell>
        </row>
        <row r="87">
          <cell r="B87" t="str">
            <v>C50</v>
          </cell>
          <cell r="C87">
            <v>12</v>
          </cell>
          <cell r="D87">
            <v>10</v>
          </cell>
          <cell r="E87">
            <v>12</v>
          </cell>
          <cell r="F87">
            <v>6</v>
          </cell>
          <cell r="G87">
            <v>7</v>
          </cell>
          <cell r="H87">
            <v>47</v>
          </cell>
          <cell r="I87">
            <v>13</v>
          </cell>
          <cell r="J87">
            <v>11</v>
          </cell>
          <cell r="K87">
            <v>12</v>
          </cell>
          <cell r="L87">
            <v>12</v>
          </cell>
          <cell r="M87">
            <v>10</v>
          </cell>
          <cell r="N87">
            <v>58</v>
          </cell>
        </row>
        <row r="88">
          <cell r="B88" t="str">
            <v>B01</v>
          </cell>
          <cell r="C88">
            <v>17</v>
          </cell>
          <cell r="D88">
            <v>21</v>
          </cell>
          <cell r="E88">
            <v>21</v>
          </cell>
          <cell r="F88">
            <v>17</v>
          </cell>
          <cell r="G88">
            <v>8</v>
          </cell>
          <cell r="H88">
            <v>84</v>
          </cell>
          <cell r="I88">
            <v>18</v>
          </cell>
          <cell r="J88">
            <v>18</v>
          </cell>
          <cell r="K88">
            <v>16</v>
          </cell>
          <cell r="L88">
            <v>16</v>
          </cell>
          <cell r="M88">
            <v>17</v>
          </cell>
          <cell r="N88">
            <v>85</v>
          </cell>
        </row>
        <row r="89">
          <cell r="B89" t="str">
            <v>B02</v>
          </cell>
          <cell r="C89">
            <v>15</v>
          </cell>
          <cell r="D89">
            <v>15</v>
          </cell>
          <cell r="E89">
            <v>15</v>
          </cell>
          <cell r="F89">
            <v>15</v>
          </cell>
          <cell r="G89">
            <v>5</v>
          </cell>
          <cell r="H89">
            <v>65</v>
          </cell>
          <cell r="I89">
            <v>14</v>
          </cell>
          <cell r="J89">
            <v>15</v>
          </cell>
          <cell r="K89">
            <v>14</v>
          </cell>
          <cell r="L89">
            <v>16</v>
          </cell>
          <cell r="M89">
            <v>14</v>
          </cell>
          <cell r="N89">
            <v>73</v>
          </cell>
        </row>
        <row r="90">
          <cell r="B90" t="str">
            <v>B03</v>
          </cell>
          <cell r="C90">
            <v>16</v>
          </cell>
          <cell r="D90">
            <v>16</v>
          </cell>
          <cell r="E90">
            <v>20</v>
          </cell>
          <cell r="F90">
            <v>14</v>
          </cell>
          <cell r="G90">
            <v>6</v>
          </cell>
          <cell r="H90">
            <v>72</v>
          </cell>
          <cell r="I90">
            <v>15</v>
          </cell>
          <cell r="J90">
            <v>16</v>
          </cell>
          <cell r="K90">
            <v>16</v>
          </cell>
          <cell r="L90">
            <v>16</v>
          </cell>
          <cell r="M90">
            <v>16</v>
          </cell>
          <cell r="N90">
            <v>79</v>
          </cell>
        </row>
        <row r="91">
          <cell r="B91" t="str">
            <v>B04</v>
          </cell>
          <cell r="C91">
            <v>13</v>
          </cell>
          <cell r="D91">
            <v>15</v>
          </cell>
          <cell r="E91">
            <v>15</v>
          </cell>
          <cell r="F91">
            <v>10</v>
          </cell>
          <cell r="G91">
            <v>6</v>
          </cell>
          <cell r="H91">
            <v>59</v>
          </cell>
          <cell r="I91">
            <v>10</v>
          </cell>
          <cell r="J91">
            <v>10</v>
          </cell>
          <cell r="K91">
            <v>14</v>
          </cell>
          <cell r="L91">
            <v>12</v>
          </cell>
          <cell r="M91">
            <v>12</v>
          </cell>
          <cell r="N91">
            <v>58</v>
          </cell>
        </row>
        <row r="92">
          <cell r="B92" t="str">
            <v>B05</v>
          </cell>
          <cell r="C92">
            <v>15</v>
          </cell>
          <cell r="D92">
            <v>20</v>
          </cell>
          <cell r="E92">
            <v>20</v>
          </cell>
          <cell r="F92">
            <v>15</v>
          </cell>
          <cell r="G92">
            <v>5</v>
          </cell>
          <cell r="H92">
            <v>75</v>
          </cell>
          <cell r="I92">
            <v>16</v>
          </cell>
          <cell r="J92">
            <v>12</v>
          </cell>
          <cell r="K92">
            <v>14</v>
          </cell>
          <cell r="L92">
            <v>14</v>
          </cell>
          <cell r="M92">
            <v>14</v>
          </cell>
          <cell r="N92">
            <v>70</v>
          </cell>
        </row>
        <row r="93">
          <cell r="B93" t="str">
            <v>B06</v>
          </cell>
          <cell r="C93">
            <v>15</v>
          </cell>
          <cell r="D93">
            <v>14</v>
          </cell>
          <cell r="E93">
            <v>14</v>
          </cell>
          <cell r="F93">
            <v>14</v>
          </cell>
          <cell r="G93">
            <v>4</v>
          </cell>
          <cell r="H93">
            <v>61</v>
          </cell>
          <cell r="I93">
            <v>12</v>
          </cell>
          <cell r="J93">
            <v>10</v>
          </cell>
          <cell r="K93">
            <v>12</v>
          </cell>
          <cell r="L93">
            <v>10</v>
          </cell>
          <cell r="M93">
            <v>12</v>
          </cell>
          <cell r="N93">
            <v>56</v>
          </cell>
        </row>
        <row r="94">
          <cell r="B94" t="str">
            <v>B07</v>
          </cell>
          <cell r="C94">
            <v>16</v>
          </cell>
          <cell r="D94">
            <v>21</v>
          </cell>
          <cell r="E94">
            <v>21</v>
          </cell>
          <cell r="F94">
            <v>16</v>
          </cell>
          <cell r="G94">
            <v>8</v>
          </cell>
          <cell r="H94">
            <v>82</v>
          </cell>
          <cell r="I94">
            <v>16</v>
          </cell>
          <cell r="J94">
            <v>16</v>
          </cell>
          <cell r="K94">
            <v>16</v>
          </cell>
          <cell r="L94">
            <v>16</v>
          </cell>
          <cell r="M94">
            <v>16</v>
          </cell>
          <cell r="N94">
            <v>80</v>
          </cell>
        </row>
        <row r="95">
          <cell r="B95" t="str">
            <v>B08</v>
          </cell>
          <cell r="C95">
            <v>16</v>
          </cell>
          <cell r="D95">
            <v>21</v>
          </cell>
          <cell r="E95">
            <v>20</v>
          </cell>
          <cell r="F95">
            <v>17</v>
          </cell>
          <cell r="G95">
            <v>8</v>
          </cell>
          <cell r="H95">
            <v>82</v>
          </cell>
          <cell r="I95">
            <v>17</v>
          </cell>
          <cell r="J95">
            <v>16</v>
          </cell>
          <cell r="K95">
            <v>17</v>
          </cell>
          <cell r="L95">
            <v>16</v>
          </cell>
          <cell r="M95">
            <v>16</v>
          </cell>
          <cell r="N95">
            <v>82</v>
          </cell>
        </row>
        <row r="96">
          <cell r="B96" t="str">
            <v>B09</v>
          </cell>
          <cell r="C96">
            <v>16</v>
          </cell>
          <cell r="D96">
            <v>22</v>
          </cell>
          <cell r="E96">
            <v>20</v>
          </cell>
          <cell r="F96">
            <v>16</v>
          </cell>
          <cell r="G96">
            <v>5</v>
          </cell>
          <cell r="H96">
            <v>79</v>
          </cell>
          <cell r="I96">
            <v>14</v>
          </cell>
          <cell r="J96">
            <v>13</v>
          </cell>
          <cell r="K96">
            <v>14</v>
          </cell>
          <cell r="L96">
            <v>10</v>
          </cell>
          <cell r="M96">
            <v>14</v>
          </cell>
          <cell r="N96">
            <v>65</v>
          </cell>
        </row>
        <row r="97">
          <cell r="B97" t="str">
            <v>B10</v>
          </cell>
          <cell r="C97">
            <v>16</v>
          </cell>
          <cell r="D97">
            <v>20</v>
          </cell>
          <cell r="E97">
            <v>20</v>
          </cell>
          <cell r="F97">
            <v>15</v>
          </cell>
          <cell r="G97">
            <v>6</v>
          </cell>
          <cell r="H97">
            <v>77</v>
          </cell>
          <cell r="I97">
            <v>16</v>
          </cell>
          <cell r="J97">
            <v>16</v>
          </cell>
          <cell r="K97">
            <v>15</v>
          </cell>
          <cell r="L97">
            <v>15</v>
          </cell>
          <cell r="M97">
            <v>16</v>
          </cell>
          <cell r="N97">
            <v>78</v>
          </cell>
        </row>
        <row r="98">
          <cell r="B98" t="str">
            <v>B11</v>
          </cell>
          <cell r="C98">
            <v>16</v>
          </cell>
          <cell r="D98">
            <v>16</v>
          </cell>
          <cell r="E98">
            <v>20</v>
          </cell>
          <cell r="F98">
            <v>12</v>
          </cell>
          <cell r="G98">
            <v>7</v>
          </cell>
          <cell r="H98">
            <v>71</v>
          </cell>
          <cell r="I98">
            <v>15</v>
          </cell>
          <cell r="J98">
            <v>12</v>
          </cell>
          <cell r="K98">
            <v>16</v>
          </cell>
          <cell r="L98">
            <v>14</v>
          </cell>
          <cell r="M98">
            <v>12</v>
          </cell>
          <cell r="N98">
            <v>69</v>
          </cell>
        </row>
        <row r="99">
          <cell r="B99" t="str">
            <v>B12</v>
          </cell>
          <cell r="C99">
            <v>16</v>
          </cell>
          <cell r="D99">
            <v>21</v>
          </cell>
          <cell r="E99">
            <v>21</v>
          </cell>
          <cell r="F99">
            <v>15</v>
          </cell>
          <cell r="G99">
            <v>7</v>
          </cell>
          <cell r="H99">
            <v>80</v>
          </cell>
          <cell r="I99">
            <v>16</v>
          </cell>
          <cell r="J99">
            <v>16</v>
          </cell>
          <cell r="K99">
            <v>16</v>
          </cell>
          <cell r="L99">
            <v>17</v>
          </cell>
          <cell r="M99">
            <v>16</v>
          </cell>
          <cell r="N99">
            <v>81</v>
          </cell>
        </row>
        <row r="100">
          <cell r="B100" t="str">
            <v>B13</v>
          </cell>
          <cell r="C100">
            <v>14</v>
          </cell>
          <cell r="D100">
            <v>15</v>
          </cell>
          <cell r="E100">
            <v>16</v>
          </cell>
          <cell r="F100">
            <v>12</v>
          </cell>
          <cell r="G100">
            <v>4</v>
          </cell>
          <cell r="H100">
            <v>61</v>
          </cell>
          <cell r="I100">
            <v>14</v>
          </cell>
          <cell r="J100">
            <v>14</v>
          </cell>
          <cell r="K100">
            <v>15</v>
          </cell>
          <cell r="L100">
            <v>14</v>
          </cell>
          <cell r="M100">
            <v>14</v>
          </cell>
          <cell r="N100">
            <v>71</v>
          </cell>
        </row>
        <row r="101">
          <cell r="B101" t="str">
            <v>B14</v>
          </cell>
          <cell r="C101">
            <v>16</v>
          </cell>
          <cell r="D101">
            <v>21</v>
          </cell>
          <cell r="E101">
            <v>21</v>
          </cell>
          <cell r="F101">
            <v>16</v>
          </cell>
          <cell r="G101">
            <v>6</v>
          </cell>
          <cell r="H101">
            <v>80</v>
          </cell>
          <cell r="I101">
            <v>17</v>
          </cell>
          <cell r="J101">
            <v>16</v>
          </cell>
          <cell r="K101">
            <v>16</v>
          </cell>
          <cell r="L101">
            <v>16</v>
          </cell>
          <cell r="M101">
            <v>15</v>
          </cell>
          <cell r="N101">
            <v>80</v>
          </cell>
        </row>
        <row r="102">
          <cell r="B102" t="str">
            <v>B15</v>
          </cell>
          <cell r="C102">
            <v>15</v>
          </cell>
          <cell r="D102">
            <v>18</v>
          </cell>
          <cell r="E102">
            <v>18</v>
          </cell>
          <cell r="F102">
            <v>15</v>
          </cell>
          <cell r="G102">
            <v>7</v>
          </cell>
          <cell r="H102">
            <v>73</v>
          </cell>
          <cell r="I102">
            <v>14</v>
          </cell>
          <cell r="J102">
            <v>14</v>
          </cell>
          <cell r="K102">
            <v>14</v>
          </cell>
          <cell r="L102">
            <v>14</v>
          </cell>
          <cell r="M102">
            <v>14</v>
          </cell>
          <cell r="N102">
            <v>70</v>
          </cell>
        </row>
        <row r="103">
          <cell r="B103" t="str">
            <v>B16</v>
          </cell>
          <cell r="C103">
            <v>15</v>
          </cell>
          <cell r="D103">
            <v>16</v>
          </cell>
          <cell r="E103">
            <v>16</v>
          </cell>
          <cell r="F103">
            <v>15</v>
          </cell>
          <cell r="G103">
            <v>6</v>
          </cell>
          <cell r="H103">
            <v>68</v>
          </cell>
          <cell r="I103">
            <v>14</v>
          </cell>
          <cell r="J103">
            <v>12</v>
          </cell>
          <cell r="K103">
            <v>14</v>
          </cell>
          <cell r="L103">
            <v>14</v>
          </cell>
          <cell r="M103">
            <v>14</v>
          </cell>
          <cell r="N103">
            <v>68</v>
          </cell>
        </row>
        <row r="104">
          <cell r="B104" t="str">
            <v>B17</v>
          </cell>
          <cell r="C104">
            <v>16</v>
          </cell>
          <cell r="D104">
            <v>20</v>
          </cell>
          <cell r="E104">
            <v>20</v>
          </cell>
          <cell r="F104">
            <v>15</v>
          </cell>
          <cell r="G104">
            <v>6</v>
          </cell>
          <cell r="H104">
            <v>77</v>
          </cell>
          <cell r="I104">
            <v>16</v>
          </cell>
          <cell r="J104">
            <v>14</v>
          </cell>
          <cell r="K104">
            <v>14</v>
          </cell>
          <cell r="L104">
            <v>14</v>
          </cell>
          <cell r="M104">
            <v>14</v>
          </cell>
          <cell r="N104">
            <v>72</v>
          </cell>
        </row>
        <row r="105">
          <cell r="B105" t="str">
            <v>B18</v>
          </cell>
          <cell r="C105">
            <v>15</v>
          </cell>
          <cell r="D105">
            <v>20</v>
          </cell>
          <cell r="E105">
            <v>18</v>
          </cell>
          <cell r="F105">
            <v>15</v>
          </cell>
          <cell r="G105">
            <v>7</v>
          </cell>
          <cell r="H105">
            <v>75</v>
          </cell>
          <cell r="I105">
            <v>16</v>
          </cell>
          <cell r="J105">
            <v>16</v>
          </cell>
          <cell r="K105">
            <v>16</v>
          </cell>
          <cell r="L105">
            <v>17</v>
          </cell>
          <cell r="M105">
            <v>16</v>
          </cell>
          <cell r="N105">
            <v>81</v>
          </cell>
        </row>
        <row r="106">
          <cell r="B106" t="str">
            <v>B19</v>
          </cell>
          <cell r="C106">
            <v>16</v>
          </cell>
          <cell r="D106">
            <v>20</v>
          </cell>
          <cell r="E106">
            <v>22</v>
          </cell>
          <cell r="F106">
            <v>16</v>
          </cell>
          <cell r="G106">
            <v>8</v>
          </cell>
          <cell r="H106">
            <v>82</v>
          </cell>
          <cell r="I106">
            <v>16</v>
          </cell>
          <cell r="J106">
            <v>16</v>
          </cell>
          <cell r="K106">
            <v>16</v>
          </cell>
          <cell r="L106">
            <v>15</v>
          </cell>
          <cell r="M106">
            <v>16</v>
          </cell>
          <cell r="N106">
            <v>79</v>
          </cell>
        </row>
        <row r="107">
          <cell r="B107" t="str">
            <v>B21</v>
          </cell>
          <cell r="C107">
            <v>15</v>
          </cell>
          <cell r="D107">
            <v>20</v>
          </cell>
          <cell r="E107">
            <v>18</v>
          </cell>
          <cell r="F107">
            <v>12</v>
          </cell>
          <cell r="G107">
            <v>7</v>
          </cell>
          <cell r="H107">
            <v>72</v>
          </cell>
          <cell r="I107">
            <v>14</v>
          </cell>
          <cell r="J107">
            <v>14</v>
          </cell>
          <cell r="K107">
            <v>14</v>
          </cell>
          <cell r="L107">
            <v>14</v>
          </cell>
          <cell r="M107">
            <v>14</v>
          </cell>
          <cell r="N107">
            <v>70</v>
          </cell>
        </row>
        <row r="108">
          <cell r="B108" t="str">
            <v>B22</v>
          </cell>
          <cell r="C108">
            <v>14</v>
          </cell>
          <cell r="D108">
            <v>14</v>
          </cell>
          <cell r="E108">
            <v>14</v>
          </cell>
          <cell r="F108">
            <v>10</v>
          </cell>
          <cell r="G108">
            <v>4</v>
          </cell>
          <cell r="H108">
            <v>56</v>
          </cell>
          <cell r="I108">
            <v>14</v>
          </cell>
          <cell r="J108">
            <v>10</v>
          </cell>
          <cell r="K108">
            <v>14</v>
          </cell>
          <cell r="L108">
            <v>14</v>
          </cell>
          <cell r="M108">
            <v>10</v>
          </cell>
          <cell r="N108">
            <v>62</v>
          </cell>
        </row>
        <row r="109">
          <cell r="B109" t="str">
            <v>B23</v>
          </cell>
          <cell r="C109">
            <v>16</v>
          </cell>
          <cell r="D109">
            <v>20</v>
          </cell>
          <cell r="E109">
            <v>20</v>
          </cell>
          <cell r="F109">
            <v>14</v>
          </cell>
          <cell r="G109">
            <v>8</v>
          </cell>
          <cell r="H109">
            <v>78</v>
          </cell>
          <cell r="I109">
            <v>14</v>
          </cell>
          <cell r="J109">
            <v>14</v>
          </cell>
          <cell r="K109">
            <v>16</v>
          </cell>
          <cell r="L109">
            <v>16</v>
          </cell>
          <cell r="M109">
            <v>16</v>
          </cell>
          <cell r="N109">
            <v>76</v>
          </cell>
        </row>
        <row r="110">
          <cell r="B110" t="str">
            <v>B24</v>
          </cell>
          <cell r="C110">
            <v>16</v>
          </cell>
          <cell r="D110">
            <v>20</v>
          </cell>
          <cell r="E110">
            <v>20</v>
          </cell>
          <cell r="F110">
            <v>16</v>
          </cell>
          <cell r="G110">
            <v>6</v>
          </cell>
          <cell r="H110">
            <v>78</v>
          </cell>
          <cell r="I110">
            <v>16</v>
          </cell>
          <cell r="J110">
            <v>16</v>
          </cell>
          <cell r="K110">
            <v>16</v>
          </cell>
          <cell r="L110">
            <v>15</v>
          </cell>
          <cell r="M110">
            <v>16</v>
          </cell>
          <cell r="N110">
            <v>79</v>
          </cell>
        </row>
        <row r="111">
          <cell r="B111" t="str">
            <v>B25</v>
          </cell>
          <cell r="C111">
            <v>14</v>
          </cell>
          <cell r="D111">
            <v>14</v>
          </cell>
          <cell r="E111">
            <v>20</v>
          </cell>
          <cell r="F111">
            <v>14</v>
          </cell>
          <cell r="G111">
            <v>7</v>
          </cell>
          <cell r="H111">
            <v>69</v>
          </cell>
          <cell r="I111">
            <v>16</v>
          </cell>
          <cell r="J111">
            <v>12</v>
          </cell>
          <cell r="K111">
            <v>14</v>
          </cell>
          <cell r="L111">
            <v>12</v>
          </cell>
          <cell r="M111">
            <v>12</v>
          </cell>
          <cell r="N111">
            <v>66</v>
          </cell>
        </row>
        <row r="112">
          <cell r="B112" t="str">
            <v>B26</v>
          </cell>
          <cell r="C112">
            <v>15</v>
          </cell>
          <cell r="D112">
            <v>18</v>
          </cell>
          <cell r="E112">
            <v>20</v>
          </cell>
          <cell r="F112">
            <v>14</v>
          </cell>
          <cell r="G112">
            <v>7</v>
          </cell>
          <cell r="H112">
            <v>74</v>
          </cell>
          <cell r="I112">
            <v>14</v>
          </cell>
          <cell r="J112">
            <v>14</v>
          </cell>
          <cell r="K112">
            <v>16</v>
          </cell>
          <cell r="L112">
            <v>16</v>
          </cell>
          <cell r="M112">
            <v>14</v>
          </cell>
          <cell r="N112">
            <v>74</v>
          </cell>
        </row>
        <row r="113">
          <cell r="B113" t="str">
            <v>B27</v>
          </cell>
          <cell r="C113">
            <v>18</v>
          </cell>
          <cell r="D113">
            <v>22</v>
          </cell>
          <cell r="E113">
            <v>21</v>
          </cell>
          <cell r="F113">
            <v>18</v>
          </cell>
          <cell r="G113">
            <v>7</v>
          </cell>
          <cell r="H113">
            <v>86</v>
          </cell>
          <cell r="I113">
            <v>16</v>
          </cell>
          <cell r="J113">
            <v>17</v>
          </cell>
          <cell r="K113">
            <v>16</v>
          </cell>
          <cell r="L113">
            <v>16</v>
          </cell>
          <cell r="M113">
            <v>17</v>
          </cell>
          <cell r="N113">
            <v>82</v>
          </cell>
        </row>
        <row r="114">
          <cell r="B114" t="str">
            <v>B28</v>
          </cell>
          <cell r="C114">
            <v>14</v>
          </cell>
          <cell r="D114">
            <v>20</v>
          </cell>
          <cell r="E114">
            <v>21</v>
          </cell>
          <cell r="F114">
            <v>16</v>
          </cell>
          <cell r="G114">
            <v>7</v>
          </cell>
          <cell r="H114">
            <v>78</v>
          </cell>
          <cell r="I114">
            <v>16</v>
          </cell>
          <cell r="J114">
            <v>17</v>
          </cell>
          <cell r="K114">
            <v>16</v>
          </cell>
          <cell r="L114">
            <v>17</v>
          </cell>
          <cell r="M114">
            <v>16</v>
          </cell>
          <cell r="N114">
            <v>82</v>
          </cell>
        </row>
        <row r="115">
          <cell r="B115" t="str">
            <v>B29</v>
          </cell>
          <cell r="C115">
            <v>15</v>
          </cell>
          <cell r="D115">
            <v>18</v>
          </cell>
          <cell r="E115">
            <v>18</v>
          </cell>
          <cell r="F115">
            <v>14</v>
          </cell>
          <cell r="G115">
            <v>5</v>
          </cell>
          <cell r="H115">
            <v>70</v>
          </cell>
          <cell r="I115">
            <v>15</v>
          </cell>
          <cell r="J115">
            <v>14</v>
          </cell>
          <cell r="K115">
            <v>12</v>
          </cell>
          <cell r="L115">
            <v>10</v>
          </cell>
          <cell r="M115">
            <v>14</v>
          </cell>
          <cell r="N115">
            <v>65</v>
          </cell>
        </row>
        <row r="116">
          <cell r="B116" t="str">
            <v>B30</v>
          </cell>
          <cell r="C116">
            <v>14</v>
          </cell>
          <cell r="D116">
            <v>20</v>
          </cell>
          <cell r="E116">
            <v>20</v>
          </cell>
          <cell r="F116">
            <v>14</v>
          </cell>
          <cell r="G116">
            <v>7</v>
          </cell>
          <cell r="H116">
            <v>75</v>
          </cell>
          <cell r="I116">
            <v>15</v>
          </cell>
          <cell r="J116">
            <v>15</v>
          </cell>
          <cell r="K116">
            <v>15</v>
          </cell>
          <cell r="L116">
            <v>14</v>
          </cell>
          <cell r="M116">
            <v>14</v>
          </cell>
          <cell r="N116">
            <v>73</v>
          </cell>
        </row>
        <row r="117">
          <cell r="B117" t="str">
            <v>B31</v>
          </cell>
          <cell r="C117">
            <v>17</v>
          </cell>
          <cell r="D117">
            <v>21</v>
          </cell>
          <cell r="E117">
            <v>21</v>
          </cell>
          <cell r="F117">
            <v>16</v>
          </cell>
          <cell r="G117">
            <v>8</v>
          </cell>
          <cell r="H117">
            <v>83</v>
          </cell>
          <cell r="I117">
            <v>17</v>
          </cell>
          <cell r="J117">
            <v>17</v>
          </cell>
          <cell r="K117">
            <v>17</v>
          </cell>
          <cell r="L117">
            <v>16</v>
          </cell>
          <cell r="M117">
            <v>16</v>
          </cell>
          <cell r="N117">
            <v>83</v>
          </cell>
        </row>
        <row r="118">
          <cell r="B118" t="str">
            <v>B32</v>
          </cell>
          <cell r="C118">
            <v>17</v>
          </cell>
          <cell r="D118">
            <v>21</v>
          </cell>
          <cell r="E118">
            <v>21</v>
          </cell>
          <cell r="F118">
            <v>16</v>
          </cell>
          <cell r="G118">
            <v>7</v>
          </cell>
          <cell r="H118">
            <v>82</v>
          </cell>
          <cell r="I118">
            <v>17</v>
          </cell>
          <cell r="J118">
            <v>16</v>
          </cell>
          <cell r="K118">
            <v>16</v>
          </cell>
          <cell r="L118">
            <v>17</v>
          </cell>
          <cell r="M118">
            <v>16</v>
          </cell>
          <cell r="N118">
            <v>82</v>
          </cell>
        </row>
        <row r="119">
          <cell r="B119" t="str">
            <v>B33</v>
          </cell>
          <cell r="C119">
            <v>17</v>
          </cell>
          <cell r="D119">
            <v>21</v>
          </cell>
          <cell r="E119">
            <v>21</v>
          </cell>
          <cell r="F119">
            <v>17</v>
          </cell>
          <cell r="G119">
            <v>6</v>
          </cell>
          <cell r="H119">
            <v>82</v>
          </cell>
          <cell r="I119">
            <v>14</v>
          </cell>
          <cell r="J119">
            <v>16</v>
          </cell>
          <cell r="K119">
            <v>16</v>
          </cell>
          <cell r="L119">
            <v>14</v>
          </cell>
          <cell r="M119">
            <v>16</v>
          </cell>
          <cell r="N119">
            <v>76</v>
          </cell>
        </row>
        <row r="120">
          <cell r="B120" t="str">
            <v>B34</v>
          </cell>
          <cell r="C120">
            <v>14</v>
          </cell>
          <cell r="D120">
            <v>16</v>
          </cell>
          <cell r="E120">
            <v>14</v>
          </cell>
          <cell r="F120">
            <v>10</v>
          </cell>
          <cell r="G120">
            <v>4</v>
          </cell>
          <cell r="H120">
            <v>58</v>
          </cell>
          <cell r="I120">
            <v>14</v>
          </cell>
          <cell r="J120">
            <v>14</v>
          </cell>
          <cell r="K120">
            <v>16</v>
          </cell>
          <cell r="L120">
            <v>15</v>
          </cell>
          <cell r="M120">
            <v>15</v>
          </cell>
          <cell r="N120">
            <v>74</v>
          </cell>
        </row>
        <row r="121">
          <cell r="B121" t="str">
            <v>B35</v>
          </cell>
          <cell r="C121">
            <v>17</v>
          </cell>
          <cell r="D121">
            <v>21</v>
          </cell>
          <cell r="E121">
            <v>21</v>
          </cell>
          <cell r="F121">
            <v>16</v>
          </cell>
          <cell r="G121">
            <v>7</v>
          </cell>
          <cell r="H121">
            <v>82</v>
          </cell>
          <cell r="I121">
            <v>17</v>
          </cell>
          <cell r="J121">
            <v>17</v>
          </cell>
          <cell r="K121">
            <v>16</v>
          </cell>
          <cell r="L121">
            <v>17</v>
          </cell>
          <cell r="M121">
            <v>17</v>
          </cell>
          <cell r="N121">
            <v>84</v>
          </cell>
        </row>
        <row r="122">
          <cell r="B122" t="str">
            <v>B36</v>
          </cell>
          <cell r="C122">
            <v>17</v>
          </cell>
          <cell r="D122">
            <v>21</v>
          </cell>
          <cell r="E122">
            <v>20</v>
          </cell>
          <cell r="F122">
            <v>17</v>
          </cell>
          <cell r="G122">
            <v>7</v>
          </cell>
          <cell r="H122">
            <v>82</v>
          </cell>
          <cell r="I122">
            <v>18</v>
          </cell>
          <cell r="J122">
            <v>16</v>
          </cell>
          <cell r="K122">
            <v>16</v>
          </cell>
          <cell r="L122">
            <v>16</v>
          </cell>
          <cell r="M122">
            <v>17</v>
          </cell>
          <cell r="N122">
            <v>83</v>
          </cell>
        </row>
        <row r="123">
          <cell r="B123" t="str">
            <v>B37</v>
          </cell>
          <cell r="C123">
            <v>18</v>
          </cell>
          <cell r="D123">
            <v>22</v>
          </cell>
          <cell r="E123">
            <v>22</v>
          </cell>
          <cell r="F123">
            <v>17</v>
          </cell>
          <cell r="G123">
            <v>7</v>
          </cell>
          <cell r="H123">
            <v>86</v>
          </cell>
          <cell r="I123">
            <v>18</v>
          </cell>
          <cell r="J123">
            <v>17</v>
          </cell>
          <cell r="K123">
            <v>17</v>
          </cell>
          <cell r="L123">
            <v>17</v>
          </cell>
          <cell r="M123">
            <v>17</v>
          </cell>
          <cell r="N123">
            <v>86</v>
          </cell>
        </row>
        <row r="124">
          <cell r="B124" t="str">
            <v>D01</v>
          </cell>
          <cell r="C124">
            <v>16</v>
          </cell>
          <cell r="D124">
            <v>20</v>
          </cell>
          <cell r="E124">
            <v>20</v>
          </cell>
          <cell r="F124">
            <v>16</v>
          </cell>
          <cell r="G124">
            <v>7</v>
          </cell>
          <cell r="H124">
            <v>79</v>
          </cell>
          <cell r="I124">
            <v>18</v>
          </cell>
          <cell r="J124">
            <v>16</v>
          </cell>
          <cell r="K124">
            <v>16</v>
          </cell>
          <cell r="L124">
            <v>16</v>
          </cell>
          <cell r="M124">
            <v>16</v>
          </cell>
          <cell r="N124">
            <v>82</v>
          </cell>
        </row>
        <row r="125">
          <cell r="B125" t="str">
            <v>D02</v>
          </cell>
          <cell r="C125">
            <v>12</v>
          </cell>
          <cell r="D125">
            <v>10</v>
          </cell>
          <cell r="E125">
            <v>15</v>
          </cell>
          <cell r="F125">
            <v>10</v>
          </cell>
          <cell r="G125">
            <v>4</v>
          </cell>
          <cell r="H125">
            <v>51</v>
          </cell>
          <cell r="I125">
            <v>10</v>
          </cell>
          <cell r="J125">
            <v>10</v>
          </cell>
          <cell r="K125">
            <v>10</v>
          </cell>
          <cell r="L125">
            <v>10</v>
          </cell>
          <cell r="M125">
            <v>12</v>
          </cell>
          <cell r="N125">
            <v>52</v>
          </cell>
        </row>
        <row r="126">
          <cell r="B126" t="str">
            <v>D03</v>
          </cell>
          <cell r="C126">
            <v>12</v>
          </cell>
          <cell r="D126">
            <v>12</v>
          </cell>
          <cell r="E126">
            <v>10</v>
          </cell>
          <cell r="F126">
            <v>14</v>
          </cell>
          <cell r="G126">
            <v>5</v>
          </cell>
          <cell r="H126">
            <v>53</v>
          </cell>
          <cell r="I126">
            <v>12</v>
          </cell>
          <cell r="J126">
            <v>12</v>
          </cell>
          <cell r="K126">
            <v>12</v>
          </cell>
          <cell r="L126">
            <v>10</v>
          </cell>
          <cell r="M126">
            <v>12</v>
          </cell>
          <cell r="N126">
            <v>58</v>
          </cell>
        </row>
        <row r="127">
          <cell r="B127" t="str">
            <v>D04</v>
          </cell>
          <cell r="C127">
            <v>16</v>
          </cell>
          <cell r="D127">
            <v>20</v>
          </cell>
          <cell r="E127">
            <v>22</v>
          </cell>
          <cell r="F127">
            <v>16</v>
          </cell>
          <cell r="G127">
            <v>7</v>
          </cell>
          <cell r="H127">
            <v>81</v>
          </cell>
          <cell r="I127">
            <v>16</v>
          </cell>
          <cell r="J127">
            <v>16</v>
          </cell>
          <cell r="K127">
            <v>16</v>
          </cell>
          <cell r="L127">
            <v>17</v>
          </cell>
          <cell r="M127">
            <v>16</v>
          </cell>
          <cell r="N127">
            <v>81</v>
          </cell>
        </row>
        <row r="128">
          <cell r="B128" t="str">
            <v>D05</v>
          </cell>
          <cell r="C128">
            <v>16</v>
          </cell>
          <cell r="D128">
            <v>22</v>
          </cell>
          <cell r="E128">
            <v>21</v>
          </cell>
          <cell r="F128">
            <v>17</v>
          </cell>
          <cell r="G128">
            <v>8</v>
          </cell>
          <cell r="H128">
            <v>84</v>
          </cell>
          <cell r="I128">
            <v>17</v>
          </cell>
          <cell r="J128">
            <v>17</v>
          </cell>
          <cell r="K128">
            <v>18</v>
          </cell>
          <cell r="L128">
            <v>16</v>
          </cell>
          <cell r="M128">
            <v>17</v>
          </cell>
          <cell r="N128">
            <v>85</v>
          </cell>
        </row>
        <row r="129">
          <cell r="B129" t="str">
            <v>D06</v>
          </cell>
          <cell r="C129">
            <v>16</v>
          </cell>
          <cell r="D129">
            <v>21</v>
          </cell>
          <cell r="E129">
            <v>22</v>
          </cell>
          <cell r="F129">
            <v>16</v>
          </cell>
          <cell r="G129">
            <v>7</v>
          </cell>
          <cell r="H129">
            <v>82</v>
          </cell>
          <cell r="I129">
            <v>16</v>
          </cell>
          <cell r="J129">
            <v>17</v>
          </cell>
          <cell r="K129">
            <v>16</v>
          </cell>
          <cell r="L129">
            <v>16</v>
          </cell>
          <cell r="M129">
            <v>16</v>
          </cell>
          <cell r="N129">
            <v>81</v>
          </cell>
        </row>
        <row r="130">
          <cell r="B130" t="str">
            <v>D07</v>
          </cell>
          <cell r="C130">
            <v>14</v>
          </cell>
          <cell r="D130">
            <v>15</v>
          </cell>
          <cell r="E130">
            <v>18</v>
          </cell>
          <cell r="F130">
            <v>12</v>
          </cell>
          <cell r="G130">
            <v>5</v>
          </cell>
          <cell r="H130">
            <v>64</v>
          </cell>
          <cell r="I130">
            <v>14</v>
          </cell>
          <cell r="J130">
            <v>14</v>
          </cell>
          <cell r="K130">
            <v>12</v>
          </cell>
          <cell r="L130">
            <v>14</v>
          </cell>
          <cell r="M130">
            <v>14</v>
          </cell>
          <cell r="N130">
            <v>68</v>
          </cell>
        </row>
        <row r="131">
          <cell r="B131" t="str">
            <v>D08</v>
          </cell>
          <cell r="C131">
            <v>16</v>
          </cell>
          <cell r="D131">
            <v>21</v>
          </cell>
          <cell r="E131">
            <v>22</v>
          </cell>
          <cell r="F131">
            <v>16</v>
          </cell>
          <cell r="G131">
            <v>7</v>
          </cell>
          <cell r="H131">
            <v>82</v>
          </cell>
          <cell r="I131">
            <v>16</v>
          </cell>
          <cell r="J131">
            <v>16</v>
          </cell>
          <cell r="K131">
            <v>15</v>
          </cell>
          <cell r="L131">
            <v>15</v>
          </cell>
          <cell r="M131">
            <v>16</v>
          </cell>
          <cell r="N131">
            <v>78</v>
          </cell>
        </row>
        <row r="132">
          <cell r="B132" t="str">
            <v>D09</v>
          </cell>
          <cell r="C132">
            <v>17</v>
          </cell>
          <cell r="D132">
            <v>22</v>
          </cell>
          <cell r="E132">
            <v>22</v>
          </cell>
          <cell r="F132">
            <v>17</v>
          </cell>
          <cell r="G132">
            <v>7</v>
          </cell>
          <cell r="H132">
            <v>85</v>
          </cell>
          <cell r="I132">
            <v>17</v>
          </cell>
          <cell r="J132">
            <v>18</v>
          </cell>
          <cell r="K132">
            <v>17</v>
          </cell>
          <cell r="L132">
            <v>17</v>
          </cell>
          <cell r="M132">
            <v>17</v>
          </cell>
          <cell r="N132">
            <v>86</v>
          </cell>
        </row>
        <row r="133">
          <cell r="B133" t="str">
            <v>D10</v>
          </cell>
          <cell r="C133">
            <v>16</v>
          </cell>
          <cell r="D133">
            <v>20</v>
          </cell>
          <cell r="E133">
            <v>21</v>
          </cell>
          <cell r="F133">
            <v>15</v>
          </cell>
          <cell r="G133">
            <v>8</v>
          </cell>
          <cell r="H133">
            <v>80</v>
          </cell>
          <cell r="I133">
            <v>16</v>
          </cell>
          <cell r="J133">
            <v>16</v>
          </cell>
          <cell r="K133">
            <v>16</v>
          </cell>
          <cell r="L133">
            <v>17</v>
          </cell>
          <cell r="M133">
            <v>16</v>
          </cell>
          <cell r="N133">
            <v>81</v>
          </cell>
        </row>
        <row r="134">
          <cell r="B134" t="str">
            <v>D11</v>
          </cell>
          <cell r="C134">
            <v>16</v>
          </cell>
          <cell r="D134">
            <v>21</v>
          </cell>
          <cell r="E134">
            <v>22</v>
          </cell>
          <cell r="F134">
            <v>17</v>
          </cell>
          <cell r="G134">
            <v>7</v>
          </cell>
          <cell r="H134">
            <v>83</v>
          </cell>
          <cell r="I134">
            <v>16</v>
          </cell>
          <cell r="J134">
            <v>15</v>
          </cell>
          <cell r="K134">
            <v>16</v>
          </cell>
          <cell r="L134">
            <v>15</v>
          </cell>
          <cell r="M134">
            <v>16</v>
          </cell>
          <cell r="N134">
            <v>78</v>
          </cell>
        </row>
        <row r="135">
          <cell r="B135" t="str">
            <v>D12</v>
          </cell>
          <cell r="C135">
            <v>15</v>
          </cell>
          <cell r="D135">
            <v>18</v>
          </cell>
          <cell r="E135">
            <v>18</v>
          </cell>
          <cell r="F135">
            <v>12</v>
          </cell>
          <cell r="G135">
            <v>6</v>
          </cell>
          <cell r="H135">
            <v>69</v>
          </cell>
          <cell r="I135">
            <v>16</v>
          </cell>
          <cell r="J135">
            <v>16</v>
          </cell>
          <cell r="K135">
            <v>16</v>
          </cell>
          <cell r="L135">
            <v>16</v>
          </cell>
          <cell r="M135">
            <v>17</v>
          </cell>
          <cell r="N135">
            <v>81</v>
          </cell>
        </row>
        <row r="136">
          <cell r="B136" t="str">
            <v>D13</v>
          </cell>
          <cell r="C136">
            <v>17</v>
          </cell>
          <cell r="D136">
            <v>22</v>
          </cell>
          <cell r="E136">
            <v>22</v>
          </cell>
          <cell r="F136">
            <v>17</v>
          </cell>
          <cell r="G136">
            <v>8</v>
          </cell>
          <cell r="H136">
            <v>86</v>
          </cell>
          <cell r="I136">
            <v>17</v>
          </cell>
          <cell r="J136">
            <v>17</v>
          </cell>
          <cell r="K136">
            <v>17</v>
          </cell>
          <cell r="L136">
            <v>16</v>
          </cell>
          <cell r="M136">
            <v>17</v>
          </cell>
          <cell r="N136">
            <v>84</v>
          </cell>
        </row>
        <row r="137">
          <cell r="B137" t="str">
            <v>D14</v>
          </cell>
          <cell r="C137">
            <v>13</v>
          </cell>
          <cell r="D137">
            <v>12</v>
          </cell>
          <cell r="E137">
            <v>15</v>
          </cell>
          <cell r="F137">
            <v>12</v>
          </cell>
          <cell r="G137">
            <v>5</v>
          </cell>
          <cell r="H137">
            <v>57</v>
          </cell>
          <cell r="I137">
            <v>12</v>
          </cell>
          <cell r="J137">
            <v>12</v>
          </cell>
          <cell r="K137">
            <v>10</v>
          </cell>
          <cell r="L137">
            <v>12</v>
          </cell>
          <cell r="M137">
            <v>10</v>
          </cell>
          <cell r="N137">
            <v>56</v>
          </cell>
        </row>
        <row r="138">
          <cell r="B138" t="str">
            <v>D15</v>
          </cell>
          <cell r="C138">
            <v>17</v>
          </cell>
          <cell r="D138">
            <v>20</v>
          </cell>
          <cell r="E138">
            <v>21</v>
          </cell>
          <cell r="F138">
            <v>18</v>
          </cell>
          <cell r="G138">
            <v>7</v>
          </cell>
          <cell r="H138">
            <v>83</v>
          </cell>
          <cell r="I138">
            <v>18</v>
          </cell>
          <cell r="J138">
            <v>18</v>
          </cell>
          <cell r="K138">
            <v>17</v>
          </cell>
          <cell r="L138">
            <v>17</v>
          </cell>
          <cell r="M138">
            <v>17</v>
          </cell>
          <cell r="N138">
            <v>87</v>
          </cell>
        </row>
        <row r="139">
          <cell r="B139" t="str">
            <v>D16</v>
          </cell>
          <cell r="C139">
            <v>16</v>
          </cell>
          <cell r="D139">
            <v>21</v>
          </cell>
          <cell r="E139">
            <v>21</v>
          </cell>
          <cell r="F139">
            <v>17</v>
          </cell>
          <cell r="G139">
            <v>7</v>
          </cell>
          <cell r="H139">
            <v>82</v>
          </cell>
          <cell r="I139">
            <v>18</v>
          </cell>
          <cell r="J139">
            <v>16</v>
          </cell>
          <cell r="K139">
            <v>16</v>
          </cell>
          <cell r="L139">
            <v>17</v>
          </cell>
          <cell r="M139">
            <v>18</v>
          </cell>
          <cell r="N139">
            <v>85</v>
          </cell>
        </row>
        <row r="140">
          <cell r="B140" t="str">
            <v>D17</v>
          </cell>
          <cell r="C140">
            <v>15</v>
          </cell>
          <cell r="D140">
            <v>15</v>
          </cell>
          <cell r="E140">
            <v>18</v>
          </cell>
          <cell r="F140">
            <v>15</v>
          </cell>
          <cell r="G140">
            <v>7</v>
          </cell>
          <cell r="H140">
            <v>70</v>
          </cell>
          <cell r="I140">
            <v>16</v>
          </cell>
          <cell r="J140">
            <v>16</v>
          </cell>
          <cell r="K140">
            <v>16</v>
          </cell>
          <cell r="L140">
            <v>17</v>
          </cell>
          <cell r="M140">
            <v>16</v>
          </cell>
          <cell r="N140">
            <v>81</v>
          </cell>
        </row>
        <row r="141">
          <cell r="B141" t="str">
            <v>D18</v>
          </cell>
          <cell r="C141">
            <v>17</v>
          </cell>
          <cell r="D141">
            <v>21</v>
          </cell>
          <cell r="E141">
            <v>22</v>
          </cell>
          <cell r="F141">
            <v>17</v>
          </cell>
          <cell r="G141">
            <v>7</v>
          </cell>
          <cell r="H141">
            <v>84</v>
          </cell>
          <cell r="I141">
            <v>18</v>
          </cell>
          <cell r="J141">
            <v>17</v>
          </cell>
          <cell r="K141">
            <v>16</v>
          </cell>
          <cell r="L141">
            <v>17</v>
          </cell>
          <cell r="M141">
            <v>17</v>
          </cell>
          <cell r="N141">
            <v>85</v>
          </cell>
        </row>
        <row r="142">
          <cell r="B142" t="str">
            <v>D19</v>
          </cell>
          <cell r="C142">
            <v>12</v>
          </cell>
          <cell r="D142">
            <v>14</v>
          </cell>
          <cell r="E142">
            <v>14</v>
          </cell>
          <cell r="F142">
            <v>10</v>
          </cell>
          <cell r="G142">
            <v>7</v>
          </cell>
          <cell r="H142">
            <v>57</v>
          </cell>
          <cell r="I142">
            <v>10</v>
          </cell>
          <cell r="J142">
            <v>14</v>
          </cell>
          <cell r="K142">
            <v>12</v>
          </cell>
          <cell r="L142">
            <v>10</v>
          </cell>
          <cell r="M142">
            <v>14</v>
          </cell>
          <cell r="N142">
            <v>60</v>
          </cell>
        </row>
        <row r="143">
          <cell r="B143" t="str">
            <v>D20</v>
          </cell>
          <cell r="C143">
            <v>16</v>
          </cell>
          <cell r="D143">
            <v>18</v>
          </cell>
          <cell r="E143">
            <v>18</v>
          </cell>
          <cell r="F143">
            <v>16</v>
          </cell>
          <cell r="G143">
            <v>7</v>
          </cell>
          <cell r="H143">
            <v>75</v>
          </cell>
          <cell r="I143">
            <v>16</v>
          </cell>
          <cell r="J143">
            <v>14</v>
          </cell>
          <cell r="K143">
            <v>14</v>
          </cell>
          <cell r="L143">
            <v>14</v>
          </cell>
          <cell r="M143">
            <v>14</v>
          </cell>
          <cell r="N143">
            <v>72</v>
          </cell>
        </row>
        <row r="144">
          <cell r="B144" t="str">
            <v>D31</v>
          </cell>
          <cell r="C144">
            <v>15</v>
          </cell>
          <cell r="D144">
            <v>18</v>
          </cell>
          <cell r="E144">
            <v>20</v>
          </cell>
          <cell r="F144">
            <v>14</v>
          </cell>
          <cell r="G144">
            <v>8</v>
          </cell>
          <cell r="H144">
            <v>75</v>
          </cell>
          <cell r="I144">
            <v>15</v>
          </cell>
          <cell r="J144">
            <v>15</v>
          </cell>
          <cell r="K144">
            <v>16</v>
          </cell>
          <cell r="L144">
            <v>16</v>
          </cell>
          <cell r="M144">
            <v>16</v>
          </cell>
          <cell r="N144">
            <v>78</v>
          </cell>
        </row>
        <row r="145">
          <cell r="B145" t="str">
            <v>D32</v>
          </cell>
          <cell r="C145">
            <v>17</v>
          </cell>
          <cell r="D145">
            <v>22</v>
          </cell>
          <cell r="E145">
            <v>22</v>
          </cell>
          <cell r="F145">
            <v>17</v>
          </cell>
          <cell r="G145">
            <v>8</v>
          </cell>
          <cell r="H145">
            <v>86</v>
          </cell>
          <cell r="I145">
            <v>17</v>
          </cell>
          <cell r="J145">
            <v>18</v>
          </cell>
          <cell r="K145">
            <v>16</v>
          </cell>
          <cell r="L145">
            <v>17</v>
          </cell>
          <cell r="M145">
            <v>18</v>
          </cell>
          <cell r="N145">
            <v>86</v>
          </cell>
        </row>
        <row r="146">
          <cell r="B146" t="str">
            <v>D33</v>
          </cell>
          <cell r="C146">
            <v>17</v>
          </cell>
          <cell r="D146">
            <v>22</v>
          </cell>
          <cell r="E146">
            <v>22</v>
          </cell>
          <cell r="F146">
            <v>17</v>
          </cell>
          <cell r="G146">
            <v>7</v>
          </cell>
          <cell r="H146">
            <v>85</v>
          </cell>
          <cell r="I146">
            <v>18</v>
          </cell>
          <cell r="J146">
            <v>17</v>
          </cell>
          <cell r="K146">
            <v>16</v>
          </cell>
          <cell r="L146">
            <v>18</v>
          </cell>
          <cell r="M146">
            <v>17</v>
          </cell>
          <cell r="N146">
            <v>86</v>
          </cell>
        </row>
        <row r="147">
          <cell r="B147" t="str">
            <v>D34</v>
          </cell>
          <cell r="C147">
            <v>15</v>
          </cell>
          <cell r="D147">
            <v>12</v>
          </cell>
          <cell r="E147">
            <v>14</v>
          </cell>
          <cell r="F147">
            <v>12</v>
          </cell>
          <cell r="G147">
            <v>6</v>
          </cell>
          <cell r="H147">
            <v>59</v>
          </cell>
          <cell r="I147">
            <v>14</v>
          </cell>
          <cell r="J147">
            <v>10</v>
          </cell>
          <cell r="K147">
            <v>12</v>
          </cell>
          <cell r="L147">
            <v>12</v>
          </cell>
          <cell r="M147">
            <v>10</v>
          </cell>
          <cell r="N147">
            <v>58</v>
          </cell>
        </row>
        <row r="148">
          <cell r="B148" t="str">
            <v>D35</v>
          </cell>
          <cell r="C148">
            <v>17</v>
          </cell>
          <cell r="D148">
            <v>22</v>
          </cell>
          <cell r="E148">
            <v>22</v>
          </cell>
          <cell r="F148">
            <v>17</v>
          </cell>
          <cell r="G148">
            <v>8</v>
          </cell>
          <cell r="H148">
            <v>86</v>
          </cell>
          <cell r="I148">
            <v>18</v>
          </cell>
          <cell r="J148">
            <v>17</v>
          </cell>
          <cell r="K148">
            <v>16</v>
          </cell>
          <cell r="L148">
            <v>18</v>
          </cell>
          <cell r="M148">
            <v>17</v>
          </cell>
          <cell r="N148">
            <v>86</v>
          </cell>
        </row>
        <row r="149">
          <cell r="B149" t="str">
            <v>D36</v>
          </cell>
          <cell r="C149">
            <v>17</v>
          </cell>
          <cell r="D149">
            <v>22</v>
          </cell>
          <cell r="E149">
            <v>22</v>
          </cell>
          <cell r="F149">
            <v>16</v>
          </cell>
          <cell r="G149">
            <v>8</v>
          </cell>
          <cell r="H149">
            <v>85</v>
          </cell>
          <cell r="I149">
            <v>17</v>
          </cell>
          <cell r="J149">
            <v>17</v>
          </cell>
          <cell r="K149">
            <v>17</v>
          </cell>
          <cell r="L149">
            <v>17</v>
          </cell>
          <cell r="M149">
            <v>17</v>
          </cell>
          <cell r="N149">
            <v>85</v>
          </cell>
        </row>
        <row r="150">
          <cell r="B150" t="str">
            <v>D37</v>
          </cell>
          <cell r="C150">
            <v>17</v>
          </cell>
          <cell r="D150">
            <v>22</v>
          </cell>
          <cell r="E150">
            <v>22</v>
          </cell>
          <cell r="F150">
            <v>17</v>
          </cell>
          <cell r="G150">
            <v>7</v>
          </cell>
          <cell r="H150">
            <v>85</v>
          </cell>
          <cell r="I150">
            <v>16</v>
          </cell>
          <cell r="J150">
            <v>17</v>
          </cell>
          <cell r="K150">
            <v>18</v>
          </cell>
          <cell r="L150">
            <v>17</v>
          </cell>
          <cell r="M150">
            <v>17</v>
          </cell>
          <cell r="N150">
            <v>85</v>
          </cell>
        </row>
        <row r="151">
          <cell r="B151" t="str">
            <v>D38</v>
          </cell>
          <cell r="C151">
            <v>17</v>
          </cell>
          <cell r="D151">
            <v>21</v>
          </cell>
          <cell r="E151">
            <v>22</v>
          </cell>
          <cell r="F151">
            <v>16</v>
          </cell>
          <cell r="G151">
            <v>7</v>
          </cell>
          <cell r="H151">
            <v>83</v>
          </cell>
          <cell r="I151">
            <v>16</v>
          </cell>
          <cell r="J151">
            <v>17</v>
          </cell>
          <cell r="K151">
            <v>17</v>
          </cell>
          <cell r="L151">
            <v>16</v>
          </cell>
          <cell r="M151">
            <v>17</v>
          </cell>
          <cell r="N151">
            <v>83</v>
          </cell>
        </row>
        <row r="152">
          <cell r="B152" t="str">
            <v>D39</v>
          </cell>
          <cell r="C152">
            <v>16</v>
          </cell>
          <cell r="D152">
            <v>12</v>
          </cell>
          <cell r="E152">
            <v>14</v>
          </cell>
          <cell r="F152">
            <v>12</v>
          </cell>
          <cell r="G152">
            <v>7</v>
          </cell>
          <cell r="H152">
            <v>61</v>
          </cell>
          <cell r="I152">
            <v>14</v>
          </cell>
          <cell r="J152">
            <v>12</v>
          </cell>
          <cell r="K152">
            <v>12</v>
          </cell>
          <cell r="L152">
            <v>12</v>
          </cell>
          <cell r="M152">
            <v>12</v>
          </cell>
          <cell r="N152">
            <v>62</v>
          </cell>
        </row>
        <row r="153">
          <cell r="B153" t="str">
            <v>D40</v>
          </cell>
          <cell r="C153">
            <v>14</v>
          </cell>
          <cell r="D153">
            <v>18</v>
          </cell>
          <cell r="E153">
            <v>20</v>
          </cell>
          <cell r="F153">
            <v>15</v>
          </cell>
          <cell r="G153">
            <v>7</v>
          </cell>
          <cell r="H153">
            <v>74</v>
          </cell>
          <cell r="I153">
            <v>14</v>
          </cell>
          <cell r="J153">
            <v>12</v>
          </cell>
          <cell r="K153">
            <v>12</v>
          </cell>
          <cell r="L153">
            <v>12</v>
          </cell>
          <cell r="M153">
            <v>12</v>
          </cell>
          <cell r="N153">
            <v>62</v>
          </cell>
        </row>
        <row r="154">
          <cell r="B154" t="str">
            <v>D41</v>
          </cell>
          <cell r="C154">
            <v>16</v>
          </cell>
          <cell r="D154">
            <v>20</v>
          </cell>
          <cell r="E154">
            <v>20</v>
          </cell>
          <cell r="F154">
            <v>16</v>
          </cell>
          <cell r="G154">
            <v>6</v>
          </cell>
          <cell r="H154">
            <v>78</v>
          </cell>
          <cell r="I154">
            <v>16</v>
          </cell>
          <cell r="J154">
            <v>16</v>
          </cell>
          <cell r="K154">
            <v>17</v>
          </cell>
          <cell r="L154">
            <v>16</v>
          </cell>
          <cell r="M154">
            <v>17</v>
          </cell>
          <cell r="N154">
            <v>82</v>
          </cell>
        </row>
        <row r="155">
          <cell r="B155" t="str">
            <v>D42</v>
          </cell>
          <cell r="C155">
            <v>12</v>
          </cell>
          <cell r="D155">
            <v>14</v>
          </cell>
          <cell r="E155">
            <v>14</v>
          </cell>
          <cell r="F155">
            <v>12</v>
          </cell>
          <cell r="G155">
            <v>4</v>
          </cell>
          <cell r="H155">
            <v>56</v>
          </cell>
          <cell r="I155">
            <v>12</v>
          </cell>
          <cell r="J155">
            <v>12</v>
          </cell>
          <cell r="K155">
            <v>12</v>
          </cell>
          <cell r="L155">
            <v>11</v>
          </cell>
          <cell r="M155">
            <v>12</v>
          </cell>
          <cell r="N155">
            <v>59</v>
          </cell>
        </row>
        <row r="156">
          <cell r="B156" t="str">
            <v>D43</v>
          </cell>
          <cell r="C156">
            <v>17</v>
          </cell>
          <cell r="D156">
            <v>22</v>
          </cell>
          <cell r="E156">
            <v>22</v>
          </cell>
          <cell r="F156">
            <v>17</v>
          </cell>
          <cell r="G156">
            <v>6</v>
          </cell>
          <cell r="H156">
            <v>84</v>
          </cell>
          <cell r="I156">
            <v>17</v>
          </cell>
          <cell r="J156">
            <v>17</v>
          </cell>
          <cell r="K156">
            <v>18</v>
          </cell>
          <cell r="L156">
            <v>17</v>
          </cell>
          <cell r="M156">
            <v>17</v>
          </cell>
          <cell r="N156">
            <v>86</v>
          </cell>
        </row>
        <row r="157">
          <cell r="B157" t="str">
            <v>D44</v>
          </cell>
          <cell r="C157">
            <v>16</v>
          </cell>
          <cell r="D157">
            <v>20</v>
          </cell>
          <cell r="E157">
            <v>20</v>
          </cell>
          <cell r="F157">
            <v>16</v>
          </cell>
          <cell r="G157">
            <v>7</v>
          </cell>
          <cell r="H157">
            <v>79</v>
          </cell>
          <cell r="I157">
            <v>16</v>
          </cell>
          <cell r="J157">
            <v>17</v>
          </cell>
          <cell r="K157">
            <v>16</v>
          </cell>
          <cell r="L157">
            <v>17</v>
          </cell>
          <cell r="M157">
            <v>18</v>
          </cell>
          <cell r="N157">
            <v>84</v>
          </cell>
        </row>
        <row r="158">
          <cell r="B158" t="str">
            <v>D45</v>
          </cell>
          <cell r="C158">
            <v>12</v>
          </cell>
          <cell r="D158">
            <v>14</v>
          </cell>
          <cell r="E158">
            <v>14</v>
          </cell>
          <cell r="F158">
            <v>12</v>
          </cell>
          <cell r="G158">
            <v>4</v>
          </cell>
          <cell r="H158">
            <v>56</v>
          </cell>
          <cell r="I158">
            <v>12</v>
          </cell>
          <cell r="J158">
            <v>14</v>
          </cell>
          <cell r="K158">
            <v>12</v>
          </cell>
          <cell r="L158">
            <v>12</v>
          </cell>
          <cell r="M158">
            <v>12</v>
          </cell>
          <cell r="N158">
            <v>62</v>
          </cell>
        </row>
        <row r="159">
          <cell r="B159" t="str">
            <v>D46</v>
          </cell>
          <cell r="C159">
            <v>17</v>
          </cell>
          <cell r="D159">
            <v>22</v>
          </cell>
          <cell r="E159">
            <v>22</v>
          </cell>
          <cell r="F159">
            <v>17</v>
          </cell>
          <cell r="G159">
            <v>7</v>
          </cell>
          <cell r="H159">
            <v>85</v>
          </cell>
          <cell r="I159">
            <v>18</v>
          </cell>
          <cell r="J159">
            <v>17</v>
          </cell>
          <cell r="K159">
            <v>17</v>
          </cell>
          <cell r="L159">
            <v>17</v>
          </cell>
          <cell r="M159">
            <v>17</v>
          </cell>
          <cell r="N159">
            <v>86</v>
          </cell>
        </row>
        <row r="160">
          <cell r="B160" t="str">
            <v>D47</v>
          </cell>
          <cell r="C160">
            <v>16</v>
          </cell>
          <cell r="D160">
            <v>20</v>
          </cell>
          <cell r="E160">
            <v>20</v>
          </cell>
          <cell r="F160">
            <v>16</v>
          </cell>
          <cell r="G160">
            <v>6</v>
          </cell>
          <cell r="H160">
            <v>78</v>
          </cell>
          <cell r="I160">
            <v>16</v>
          </cell>
          <cell r="J160">
            <v>16</v>
          </cell>
          <cell r="K160">
            <v>17</v>
          </cell>
          <cell r="L160">
            <v>17</v>
          </cell>
          <cell r="M160">
            <v>16</v>
          </cell>
          <cell r="N160">
            <v>82</v>
          </cell>
        </row>
        <row r="161">
          <cell r="B161" t="str">
            <v>D48</v>
          </cell>
          <cell r="C161">
            <v>14</v>
          </cell>
          <cell r="D161">
            <v>12</v>
          </cell>
          <cell r="E161">
            <v>18</v>
          </cell>
          <cell r="F161">
            <v>14</v>
          </cell>
          <cell r="G161">
            <v>5</v>
          </cell>
          <cell r="H161">
            <v>63</v>
          </cell>
          <cell r="I161">
            <v>15</v>
          </cell>
          <cell r="J161">
            <v>14</v>
          </cell>
          <cell r="K161">
            <v>14</v>
          </cell>
          <cell r="L161">
            <v>14</v>
          </cell>
          <cell r="M161">
            <v>16</v>
          </cell>
          <cell r="N161">
            <v>73</v>
          </cell>
        </row>
        <row r="162">
          <cell r="B162" t="str">
            <v>D49</v>
          </cell>
          <cell r="C162">
            <v>12</v>
          </cell>
          <cell r="D162">
            <v>12</v>
          </cell>
          <cell r="E162">
            <v>12</v>
          </cell>
          <cell r="F162">
            <v>10</v>
          </cell>
          <cell r="G162">
            <v>6</v>
          </cell>
          <cell r="H162">
            <v>52</v>
          </cell>
          <cell r="I162">
            <v>12</v>
          </cell>
          <cell r="J162">
            <v>14</v>
          </cell>
          <cell r="K162">
            <v>14</v>
          </cell>
          <cell r="L162">
            <v>12</v>
          </cell>
          <cell r="M162">
            <v>14</v>
          </cell>
          <cell r="N162">
            <v>66</v>
          </cell>
        </row>
        <row r="163">
          <cell r="B163" t="str">
            <v>D50</v>
          </cell>
          <cell r="C163">
            <v>17</v>
          </cell>
          <cell r="D163">
            <v>22</v>
          </cell>
          <cell r="E163">
            <v>22</v>
          </cell>
          <cell r="F163">
            <v>17</v>
          </cell>
          <cell r="G163">
            <v>8</v>
          </cell>
          <cell r="H163">
            <v>86</v>
          </cell>
          <cell r="I163">
            <v>17</v>
          </cell>
          <cell r="J163">
            <v>18</v>
          </cell>
          <cell r="K163">
            <v>17</v>
          </cell>
          <cell r="L163">
            <v>18</v>
          </cell>
          <cell r="M163">
            <v>17</v>
          </cell>
          <cell r="N163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7"/>
  <sheetViews>
    <sheetView topLeftCell="J1" workbookViewId="0">
      <selection activeCell="L39" sqref="L39"/>
    </sheetView>
  </sheetViews>
  <sheetFormatPr defaultColWidth="9" defaultRowHeight="13.5"/>
  <cols>
    <col min="1" max="1" width="4.75" customWidth="1"/>
    <col min="3" max="3" width="20" customWidth="1"/>
    <col min="4" max="4" width="5.375" customWidth="1"/>
    <col min="5" max="5" width="5.875" customWidth="1"/>
    <col min="6" max="6" width="10" customWidth="1"/>
    <col min="7" max="7" width="12" hidden="1" customWidth="1"/>
    <col min="8" max="8" width="20.75" customWidth="1"/>
    <col min="9" max="9" width="6.625" customWidth="1"/>
    <col min="10" max="10" width="17.125" customWidth="1"/>
    <col min="13" max="13" width="8.875" customWidth="1"/>
  </cols>
  <sheetData>
    <row r="1" ht="30.95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24" customHeight="1" spans="1:26">
      <c r="A2" s="12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3" t="s">
        <v>6</v>
      </c>
      <c r="G2" s="15"/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25" t="s">
        <v>12</v>
      </c>
      <c r="N2" s="25" t="s">
        <v>13</v>
      </c>
      <c r="O2" s="25"/>
      <c r="P2" s="25" t="s">
        <v>14</v>
      </c>
      <c r="Q2" s="25"/>
      <c r="R2" s="25" t="s">
        <v>15</v>
      </c>
      <c r="S2" s="25"/>
      <c r="T2" s="25" t="s">
        <v>16</v>
      </c>
      <c r="U2" s="25"/>
      <c r="V2" s="25"/>
      <c r="W2" s="25"/>
      <c r="X2" s="25" t="s">
        <v>17</v>
      </c>
      <c r="Y2" s="25" t="s">
        <v>18</v>
      </c>
      <c r="Z2" s="13" t="s">
        <v>19</v>
      </c>
    </row>
    <row r="3" spans="1:26">
      <c r="A3" s="12"/>
      <c r="B3" s="12"/>
      <c r="C3" s="12"/>
      <c r="D3" s="13"/>
      <c r="E3" s="14"/>
      <c r="F3" s="13"/>
      <c r="G3" s="13" t="s">
        <v>20</v>
      </c>
      <c r="H3" s="13"/>
      <c r="I3" s="13"/>
      <c r="J3" s="13"/>
      <c r="K3" s="13"/>
      <c r="L3" s="13"/>
      <c r="M3" s="25"/>
      <c r="N3" s="25" t="s">
        <v>21</v>
      </c>
      <c r="O3" s="25" t="s">
        <v>22</v>
      </c>
      <c r="P3" s="25" t="s">
        <v>21</v>
      </c>
      <c r="Q3" s="25" t="s">
        <v>22</v>
      </c>
      <c r="R3" s="25" t="s">
        <v>23</v>
      </c>
      <c r="S3" s="25" t="s">
        <v>24</v>
      </c>
      <c r="T3" s="25" t="s">
        <v>25</v>
      </c>
      <c r="U3" s="25" t="s">
        <v>26</v>
      </c>
      <c r="V3" s="25" t="s">
        <v>27</v>
      </c>
      <c r="W3" s="25" t="s">
        <v>28</v>
      </c>
      <c r="X3" s="25"/>
      <c r="Y3" s="25"/>
      <c r="Z3" s="13"/>
    </row>
    <row r="4" spans="1:26">
      <c r="A4" s="16">
        <v>29</v>
      </c>
      <c r="B4" s="31" t="s">
        <v>29</v>
      </c>
      <c r="C4" s="17" t="s">
        <v>30</v>
      </c>
      <c r="D4" s="19" t="s">
        <v>31</v>
      </c>
      <c r="E4" s="18">
        <v>22</v>
      </c>
      <c r="F4" s="19" t="s">
        <v>32</v>
      </c>
      <c r="G4" s="18">
        <v>18268089652</v>
      </c>
      <c r="H4" s="18" t="s">
        <v>33</v>
      </c>
      <c r="I4" s="19" t="s">
        <v>34</v>
      </c>
      <c r="J4" s="18" t="s">
        <v>35</v>
      </c>
      <c r="K4" s="18" t="s">
        <v>36</v>
      </c>
      <c r="L4" s="18">
        <v>67</v>
      </c>
      <c r="M4" s="34" t="str">
        <f>VLOOKUP(B4,[1]正式面试!$B$2:$N$102,13,0)</f>
        <v>A01</v>
      </c>
      <c r="N4" s="35">
        <v>69</v>
      </c>
      <c r="O4" s="35">
        <v>70</v>
      </c>
      <c r="P4" s="35">
        <v>69</v>
      </c>
      <c r="Q4" s="35">
        <v>70</v>
      </c>
      <c r="R4" s="37">
        <f>(N4+O4+P4+Q4)/4</f>
        <v>69.5</v>
      </c>
      <c r="S4" s="27"/>
      <c r="T4" s="27">
        <f>VLOOKUP(M4,[2]评分表!$B$9:$N$169,7,0)</f>
        <v>67</v>
      </c>
      <c r="U4" s="27">
        <f>VLOOKUP(M4,[2]评分表!$B$9:$N$169,13,0)</f>
        <v>50</v>
      </c>
      <c r="V4" s="27">
        <f>(T4+U4)/2</f>
        <v>58.5</v>
      </c>
      <c r="W4" s="27"/>
      <c r="X4" s="27">
        <f>V4*0.5</f>
        <v>29.25</v>
      </c>
      <c r="Y4" s="27"/>
      <c r="Z4" s="18"/>
    </row>
    <row r="5" s="30" customFormat="1" spans="1:26">
      <c r="A5" s="17">
        <v>50</v>
      </c>
      <c r="B5" s="17" t="s">
        <v>37</v>
      </c>
      <c r="C5" s="17" t="s">
        <v>38</v>
      </c>
      <c r="D5" s="18" t="s">
        <v>39</v>
      </c>
      <c r="E5" s="18">
        <v>22</v>
      </c>
      <c r="F5" s="19" t="s">
        <v>40</v>
      </c>
      <c r="G5" s="18">
        <v>15088671496</v>
      </c>
      <c r="H5" s="18" t="s">
        <v>41</v>
      </c>
      <c r="I5" s="19" t="s">
        <v>34</v>
      </c>
      <c r="J5" s="18" t="s">
        <v>42</v>
      </c>
      <c r="K5" s="18" t="s">
        <v>43</v>
      </c>
      <c r="L5" s="18">
        <v>69.5</v>
      </c>
      <c r="M5" s="34" t="str">
        <f>VLOOKUP(B5,[1]正式面试!$B$2:$N$102,13,0)</f>
        <v>A02</v>
      </c>
      <c r="N5" s="36">
        <v>85</v>
      </c>
      <c r="O5" s="36">
        <v>90</v>
      </c>
      <c r="P5" s="36">
        <v>85</v>
      </c>
      <c r="Q5" s="36">
        <v>90</v>
      </c>
      <c r="R5" s="38">
        <f>(N5+O5+P5+Q5)/4</f>
        <v>87.5</v>
      </c>
      <c r="S5" s="39"/>
      <c r="T5" s="27">
        <f>VLOOKUP(M5,[2]评分表!$B$9:$N$169,7,0)</f>
        <v>81</v>
      </c>
      <c r="U5" s="27">
        <f>VLOOKUP(M5,[2]评分表!$B$9:$N$169,13,0)</f>
        <v>85</v>
      </c>
      <c r="V5" s="27">
        <f t="shared" ref="V5:V36" si="0">(T5+U5)/2</f>
        <v>83</v>
      </c>
      <c r="W5" s="39"/>
      <c r="X5" s="39"/>
      <c r="Y5" s="39"/>
      <c r="Z5" s="18" t="s">
        <v>44</v>
      </c>
    </row>
    <row r="6" spans="1:26">
      <c r="A6" s="16">
        <v>48</v>
      </c>
      <c r="B6" s="16" t="s">
        <v>45</v>
      </c>
      <c r="C6" s="16" t="s">
        <v>46</v>
      </c>
      <c r="D6" s="23" t="s">
        <v>39</v>
      </c>
      <c r="E6" s="23">
        <v>21</v>
      </c>
      <c r="F6" s="24" t="s">
        <v>40</v>
      </c>
      <c r="G6" s="23">
        <v>18258822672</v>
      </c>
      <c r="H6" s="23" t="s">
        <v>33</v>
      </c>
      <c r="I6" s="24" t="s">
        <v>34</v>
      </c>
      <c r="J6" s="23" t="s">
        <v>47</v>
      </c>
      <c r="K6" s="23" t="s">
        <v>43</v>
      </c>
      <c r="L6" s="23">
        <v>70</v>
      </c>
      <c r="M6" s="34" t="str">
        <f>VLOOKUP(B6,[1]正式面试!$B$2:$N$102,13,0)</f>
        <v>A03</v>
      </c>
      <c r="N6" s="35">
        <v>86</v>
      </c>
      <c r="O6" s="35">
        <v>92</v>
      </c>
      <c r="P6" s="35">
        <v>86</v>
      </c>
      <c r="Q6" s="35">
        <v>95</v>
      </c>
      <c r="R6" s="37">
        <f t="shared" ref="R6:R14" si="1">(N6+O6+P6+Q6)/4</f>
        <v>89.75</v>
      </c>
      <c r="S6" s="27"/>
      <c r="T6" s="27">
        <f>VLOOKUP(M6,[2]评分表!$B$9:$N$169,7,0)</f>
        <v>87</v>
      </c>
      <c r="U6" s="27">
        <f>VLOOKUP(M6,[2]评分表!$B$9:$N$169,13,0)</f>
        <v>85</v>
      </c>
      <c r="V6" s="27">
        <f t="shared" si="0"/>
        <v>86</v>
      </c>
      <c r="W6" s="27"/>
      <c r="X6" s="27"/>
      <c r="Y6" s="27"/>
      <c r="Z6" s="23" t="s">
        <v>48</v>
      </c>
    </row>
    <row r="7" spans="1:26">
      <c r="A7" s="16">
        <v>37</v>
      </c>
      <c r="B7" s="31" t="s">
        <v>49</v>
      </c>
      <c r="C7" s="17" t="s">
        <v>50</v>
      </c>
      <c r="D7" s="18" t="s">
        <v>31</v>
      </c>
      <c r="E7" s="18">
        <v>25</v>
      </c>
      <c r="F7" s="19" t="s">
        <v>40</v>
      </c>
      <c r="G7" s="18">
        <v>18868813756</v>
      </c>
      <c r="H7" s="18" t="s">
        <v>51</v>
      </c>
      <c r="I7" s="19" t="s">
        <v>52</v>
      </c>
      <c r="J7" s="18" t="s">
        <v>53</v>
      </c>
      <c r="K7" s="18" t="s">
        <v>43</v>
      </c>
      <c r="L7" s="18">
        <v>65</v>
      </c>
      <c r="M7" s="34" t="str">
        <f>VLOOKUP(B7,[1]正式面试!$B$2:$N$102,13,0)</f>
        <v>A04</v>
      </c>
      <c r="N7" s="35">
        <v>69</v>
      </c>
      <c r="O7" s="35">
        <v>82</v>
      </c>
      <c r="P7" s="35">
        <v>69</v>
      </c>
      <c r="Q7" s="35">
        <v>75</v>
      </c>
      <c r="R7" s="37">
        <f t="shared" si="1"/>
        <v>73.75</v>
      </c>
      <c r="S7" s="27"/>
      <c r="T7" s="27">
        <f>VLOOKUP(M7,[2]评分表!$B$9:$N$169,7,0)</f>
        <v>64</v>
      </c>
      <c r="U7" s="27">
        <f>VLOOKUP(M7,[2]评分表!$B$9:$N$169,13,0)</f>
        <v>54</v>
      </c>
      <c r="V7" s="27">
        <f t="shared" si="0"/>
        <v>59</v>
      </c>
      <c r="W7" s="27"/>
      <c r="X7" s="27"/>
      <c r="Y7" s="27"/>
      <c r="Z7" s="18"/>
    </row>
    <row r="8" spans="1:26">
      <c r="A8" s="16">
        <v>49</v>
      </c>
      <c r="B8" s="16" t="s">
        <v>54</v>
      </c>
      <c r="C8" s="16" t="s">
        <v>55</v>
      </c>
      <c r="D8" s="23" t="s">
        <v>39</v>
      </c>
      <c r="E8" s="23">
        <v>26</v>
      </c>
      <c r="F8" s="24" t="s">
        <v>40</v>
      </c>
      <c r="G8" s="23">
        <v>13606601637</v>
      </c>
      <c r="H8" s="23" t="s">
        <v>56</v>
      </c>
      <c r="I8" s="24" t="s">
        <v>52</v>
      </c>
      <c r="J8" s="23" t="s">
        <v>57</v>
      </c>
      <c r="K8" s="23" t="s">
        <v>36</v>
      </c>
      <c r="L8" s="23">
        <v>69.5</v>
      </c>
      <c r="M8" s="34" t="str">
        <f>VLOOKUP(B8,[1]正式面试!$B$2:$N$102,13,0)</f>
        <v>A05</v>
      </c>
      <c r="N8" s="35">
        <v>82</v>
      </c>
      <c r="O8" s="35">
        <v>95</v>
      </c>
      <c r="P8" s="35">
        <v>82</v>
      </c>
      <c r="Q8" s="35">
        <v>89</v>
      </c>
      <c r="R8" s="37">
        <f t="shared" si="1"/>
        <v>87</v>
      </c>
      <c r="S8" s="27"/>
      <c r="T8" s="27">
        <f>VLOOKUP(M8,[2]评分表!$B$9:$N$169,7,0)</f>
        <v>67</v>
      </c>
      <c r="U8" s="27">
        <f>VLOOKUP(M8,[2]评分表!$B$9:$N$169,13,0)</f>
        <v>74</v>
      </c>
      <c r="V8" s="27">
        <f t="shared" si="0"/>
        <v>70.5</v>
      </c>
      <c r="W8" s="27"/>
      <c r="X8" s="27"/>
      <c r="Y8" s="27"/>
      <c r="Z8" s="23"/>
    </row>
    <row r="9" spans="1:26">
      <c r="A9" s="16">
        <v>39</v>
      </c>
      <c r="B9" s="31" t="s">
        <v>58</v>
      </c>
      <c r="C9" s="17" t="s">
        <v>59</v>
      </c>
      <c r="D9" s="18" t="s">
        <v>31</v>
      </c>
      <c r="E9" s="18">
        <v>22</v>
      </c>
      <c r="F9" s="19" t="s">
        <v>40</v>
      </c>
      <c r="G9" s="18">
        <v>17855823691</v>
      </c>
      <c r="H9" s="18" t="s">
        <v>60</v>
      </c>
      <c r="I9" s="19" t="s">
        <v>34</v>
      </c>
      <c r="J9" s="18" t="s">
        <v>61</v>
      </c>
      <c r="K9" s="18" t="s">
        <v>43</v>
      </c>
      <c r="L9" s="18">
        <v>64.5</v>
      </c>
      <c r="M9" s="34" t="str">
        <f>VLOOKUP(B9,[1]正式面试!$B$2:$N$102,13,0)</f>
        <v>A06</v>
      </c>
      <c r="N9" s="35">
        <v>83</v>
      </c>
      <c r="O9" s="35">
        <v>89</v>
      </c>
      <c r="P9" s="35">
        <v>83</v>
      </c>
      <c r="Q9" s="35">
        <v>85</v>
      </c>
      <c r="R9" s="37">
        <f t="shared" si="1"/>
        <v>85</v>
      </c>
      <c r="S9" s="27"/>
      <c r="T9" s="27">
        <f>VLOOKUP(M9,[2]评分表!$B$9:$N$169,7,0)</f>
        <v>89</v>
      </c>
      <c r="U9" s="27">
        <f>VLOOKUP(M9,[2]评分表!$B$9:$N$169,13,0)</f>
        <v>85</v>
      </c>
      <c r="V9" s="27">
        <f t="shared" si="0"/>
        <v>87</v>
      </c>
      <c r="W9" s="27"/>
      <c r="X9" s="27"/>
      <c r="Y9" s="27"/>
      <c r="Z9" s="18"/>
    </row>
    <row r="10" spans="1:26">
      <c r="A10" s="16">
        <v>15</v>
      </c>
      <c r="B10" s="16" t="s">
        <v>62</v>
      </c>
      <c r="C10" s="17" t="s">
        <v>63</v>
      </c>
      <c r="D10" s="18" t="s">
        <v>39</v>
      </c>
      <c r="E10" s="18">
        <v>21</v>
      </c>
      <c r="F10" s="19" t="s">
        <v>40</v>
      </c>
      <c r="G10" s="18">
        <v>17816850254</v>
      </c>
      <c r="H10" s="18" t="s">
        <v>64</v>
      </c>
      <c r="I10" s="19" t="s">
        <v>34</v>
      </c>
      <c r="J10" s="18" t="s">
        <v>65</v>
      </c>
      <c r="K10" s="18" t="s">
        <v>36</v>
      </c>
      <c r="L10" s="18">
        <v>74.5</v>
      </c>
      <c r="M10" s="34" t="str">
        <f>VLOOKUP(B10,[1]正式面试!$B$2:$N$102,13,0)</f>
        <v>A07</v>
      </c>
      <c r="N10" s="35">
        <v>76</v>
      </c>
      <c r="O10" s="35">
        <v>79</v>
      </c>
      <c r="P10" s="35">
        <v>76</v>
      </c>
      <c r="Q10" s="35">
        <v>79</v>
      </c>
      <c r="R10" s="37">
        <f t="shared" si="1"/>
        <v>77.5</v>
      </c>
      <c r="S10" s="27"/>
      <c r="T10" s="27">
        <f>VLOOKUP(M10,[2]评分表!$B$9:$N$169,7,0)</f>
        <v>65</v>
      </c>
      <c r="U10" s="27">
        <f>VLOOKUP(M10,[2]评分表!$B$9:$N$169,13,0)</f>
        <v>64</v>
      </c>
      <c r="V10" s="27">
        <f t="shared" si="0"/>
        <v>64.5</v>
      </c>
      <c r="W10" s="27"/>
      <c r="X10" s="27"/>
      <c r="Y10" s="27"/>
      <c r="Z10" s="18"/>
    </row>
    <row r="11" spans="1:26">
      <c r="A11" s="16">
        <v>20</v>
      </c>
      <c r="B11" s="31" t="s">
        <v>66</v>
      </c>
      <c r="C11" s="17" t="s">
        <v>67</v>
      </c>
      <c r="D11" s="18" t="s">
        <v>31</v>
      </c>
      <c r="E11" s="18">
        <v>26</v>
      </c>
      <c r="F11" s="19" t="s">
        <v>68</v>
      </c>
      <c r="G11" s="18">
        <v>15558023590</v>
      </c>
      <c r="H11" s="18" t="s">
        <v>69</v>
      </c>
      <c r="I11" s="19" t="s">
        <v>52</v>
      </c>
      <c r="J11" s="18" t="s">
        <v>70</v>
      </c>
      <c r="K11" s="18" t="s">
        <v>36</v>
      </c>
      <c r="L11" s="18">
        <v>69.5</v>
      </c>
      <c r="M11" s="34" t="str">
        <f>VLOOKUP(B11,[1]正式面试!$B$2:$N$102,13,0)</f>
        <v>A08</v>
      </c>
      <c r="N11" s="35">
        <v>76</v>
      </c>
      <c r="O11" s="35">
        <v>88</v>
      </c>
      <c r="P11" s="35">
        <v>76</v>
      </c>
      <c r="Q11" s="35">
        <v>78</v>
      </c>
      <c r="R11" s="37">
        <f t="shared" si="1"/>
        <v>79.5</v>
      </c>
      <c r="S11" s="27"/>
      <c r="T11" s="27">
        <f>VLOOKUP(M11,[2]评分表!$B$9:$N$169,7,0)</f>
        <v>77</v>
      </c>
      <c r="U11" s="27">
        <f>VLOOKUP(M11,[2]评分表!$B$9:$N$169,13,0)</f>
        <v>64</v>
      </c>
      <c r="V11" s="27">
        <f t="shared" si="0"/>
        <v>70.5</v>
      </c>
      <c r="W11" s="27"/>
      <c r="X11" s="27"/>
      <c r="Y11" s="27"/>
      <c r="Z11" s="18"/>
    </row>
    <row r="12" spans="1:26">
      <c r="A12" s="16">
        <v>11</v>
      </c>
      <c r="B12" s="32" t="s">
        <v>71</v>
      </c>
      <c r="C12" s="17" t="s">
        <v>72</v>
      </c>
      <c r="D12" s="18" t="s">
        <v>31</v>
      </c>
      <c r="E12" s="18">
        <v>21</v>
      </c>
      <c r="F12" s="19" t="s">
        <v>40</v>
      </c>
      <c r="G12" s="18">
        <v>17816851369</v>
      </c>
      <c r="H12" s="18" t="s">
        <v>64</v>
      </c>
      <c r="I12" s="19" t="s">
        <v>34</v>
      </c>
      <c r="J12" s="18" t="s">
        <v>73</v>
      </c>
      <c r="K12" s="18" t="s">
        <v>36</v>
      </c>
      <c r="L12" s="18">
        <v>72.5</v>
      </c>
      <c r="M12" s="34" t="str">
        <f>VLOOKUP(B12,[1]正式面试!$B$2:$N$102,13,0)</f>
        <v>A09</v>
      </c>
      <c r="N12" s="35">
        <v>86</v>
      </c>
      <c r="O12" s="35">
        <v>79</v>
      </c>
      <c r="P12" s="35">
        <v>86</v>
      </c>
      <c r="Q12" s="35">
        <v>88</v>
      </c>
      <c r="R12" s="37">
        <f t="shared" si="1"/>
        <v>84.75</v>
      </c>
      <c r="S12" s="27"/>
      <c r="T12" s="27">
        <f>VLOOKUP(M12,[2]评分表!$B$9:$N$169,7,0)</f>
        <v>83</v>
      </c>
      <c r="U12" s="27">
        <f>VLOOKUP(M12,[2]评分表!$B$9:$N$169,13,0)</f>
        <v>87</v>
      </c>
      <c r="V12" s="27">
        <f t="shared" si="0"/>
        <v>85</v>
      </c>
      <c r="W12" s="27"/>
      <c r="X12" s="27"/>
      <c r="Y12" s="27"/>
      <c r="Z12" s="18"/>
    </row>
    <row r="13" spans="1:26">
      <c r="A13" s="16">
        <v>42</v>
      </c>
      <c r="B13" s="31" t="s">
        <v>74</v>
      </c>
      <c r="C13" s="16" t="s">
        <v>75</v>
      </c>
      <c r="D13" s="23" t="s">
        <v>31</v>
      </c>
      <c r="E13" s="23">
        <v>22</v>
      </c>
      <c r="F13" s="24" t="s">
        <v>40</v>
      </c>
      <c r="G13" s="23">
        <v>13306719590</v>
      </c>
      <c r="H13" s="23" t="s">
        <v>76</v>
      </c>
      <c r="I13" s="24" t="s">
        <v>34</v>
      </c>
      <c r="J13" s="23" t="s">
        <v>77</v>
      </c>
      <c r="K13" s="23" t="s">
        <v>43</v>
      </c>
      <c r="L13" s="23">
        <v>64.5</v>
      </c>
      <c r="M13" s="34" t="str">
        <f>VLOOKUP(B13,[1]正式面试!$B$2:$N$102,13,0)</f>
        <v>A10</v>
      </c>
      <c r="N13" s="35">
        <v>80</v>
      </c>
      <c r="O13" s="35">
        <v>80</v>
      </c>
      <c r="P13" s="35">
        <v>80</v>
      </c>
      <c r="Q13" s="35">
        <v>85</v>
      </c>
      <c r="R13" s="37">
        <f t="shared" si="1"/>
        <v>81.25</v>
      </c>
      <c r="S13" s="27"/>
      <c r="T13" s="27">
        <f>VLOOKUP(M13,[2]评分表!$B$9:$N$169,7,0)</f>
        <v>80</v>
      </c>
      <c r="U13" s="27">
        <f>VLOOKUP(M13,[2]评分表!$B$9:$N$169,13,0)</f>
        <v>80</v>
      </c>
      <c r="V13" s="27">
        <f t="shared" si="0"/>
        <v>80</v>
      </c>
      <c r="W13" s="27"/>
      <c r="X13" s="27"/>
      <c r="Y13" s="27"/>
      <c r="Z13" s="23"/>
    </row>
    <row r="14" spans="1:26">
      <c r="A14" s="16">
        <v>42</v>
      </c>
      <c r="B14" s="16" t="s">
        <v>78</v>
      </c>
      <c r="C14" s="17" t="s">
        <v>79</v>
      </c>
      <c r="D14" s="18" t="s">
        <v>39</v>
      </c>
      <c r="E14" s="18">
        <v>22</v>
      </c>
      <c r="F14" s="19" t="s">
        <v>40</v>
      </c>
      <c r="G14" s="18">
        <v>13757120924</v>
      </c>
      <c r="H14" s="18" t="s">
        <v>76</v>
      </c>
      <c r="I14" s="19" t="s">
        <v>34</v>
      </c>
      <c r="J14" s="18" t="s">
        <v>80</v>
      </c>
      <c r="K14" s="18" t="s">
        <v>43</v>
      </c>
      <c r="L14" s="18">
        <v>70</v>
      </c>
      <c r="M14" s="34" t="str">
        <f>VLOOKUP(B14,[1]正式面试!$B$2:$N$102,13,0)</f>
        <v>A11</v>
      </c>
      <c r="N14" s="35">
        <v>81</v>
      </c>
      <c r="O14" s="35">
        <v>80</v>
      </c>
      <c r="P14" s="35">
        <v>81</v>
      </c>
      <c r="Q14" s="35">
        <v>80</v>
      </c>
      <c r="R14" s="37">
        <f t="shared" si="1"/>
        <v>80.5</v>
      </c>
      <c r="S14" s="27"/>
      <c r="T14" s="27">
        <f>VLOOKUP(M14,[2]评分表!$B$9:$N$169,7,0)</f>
        <v>72</v>
      </c>
      <c r="U14" s="27">
        <f>VLOOKUP(M14,[2]评分表!$B$9:$N$169,13,0)</f>
        <v>84</v>
      </c>
      <c r="V14" s="27">
        <f t="shared" si="0"/>
        <v>78</v>
      </c>
      <c r="W14" s="27"/>
      <c r="X14" s="27"/>
      <c r="Y14" s="27"/>
      <c r="Z14" s="18"/>
    </row>
    <row r="15" spans="1:26">
      <c r="A15" s="16">
        <v>5</v>
      </c>
      <c r="B15" s="16" t="s">
        <v>81</v>
      </c>
      <c r="C15" s="17" t="s">
        <v>82</v>
      </c>
      <c r="D15" s="18" t="s">
        <v>39</v>
      </c>
      <c r="E15" s="18">
        <v>22</v>
      </c>
      <c r="F15" s="19" t="s">
        <v>40</v>
      </c>
      <c r="G15" s="18">
        <v>17816852194</v>
      </c>
      <c r="H15" s="18" t="s">
        <v>64</v>
      </c>
      <c r="I15" s="19" t="s">
        <v>34</v>
      </c>
      <c r="J15" s="18" t="s">
        <v>83</v>
      </c>
      <c r="K15" s="18" t="s">
        <v>43</v>
      </c>
      <c r="L15" s="18">
        <v>77.5</v>
      </c>
      <c r="M15" s="34" t="str">
        <f>VLOOKUP(B15,[1]正式面试!$B$2:$N$102,13,0)</f>
        <v>A12</v>
      </c>
      <c r="N15" s="35">
        <v>78</v>
      </c>
      <c r="O15" s="35">
        <v>80</v>
      </c>
      <c r="P15" s="35">
        <v>78</v>
      </c>
      <c r="Q15" s="35">
        <v>80</v>
      </c>
      <c r="R15" s="37">
        <f t="shared" ref="R15:R18" si="2">(N15+O15+P15+Q15)/4</f>
        <v>79</v>
      </c>
      <c r="S15" s="27"/>
      <c r="T15" s="27">
        <f>VLOOKUP(M15,[2]评分表!$B$9:$N$169,7,0)</f>
        <v>73</v>
      </c>
      <c r="U15" s="27">
        <f>VLOOKUP(M15,[2]评分表!$B$9:$N$169,13,0)</f>
        <v>75</v>
      </c>
      <c r="V15" s="27">
        <f t="shared" si="0"/>
        <v>74</v>
      </c>
      <c r="W15" s="27"/>
      <c r="X15" s="27"/>
      <c r="Y15" s="27"/>
      <c r="Z15" s="18"/>
    </row>
    <row r="16" spans="1:26">
      <c r="A16" s="16">
        <v>25</v>
      </c>
      <c r="B16" s="16" t="s">
        <v>84</v>
      </c>
      <c r="C16" s="17" t="s">
        <v>85</v>
      </c>
      <c r="D16" s="18" t="s">
        <v>39</v>
      </c>
      <c r="E16" s="18">
        <v>22</v>
      </c>
      <c r="F16" s="19" t="s">
        <v>40</v>
      </c>
      <c r="G16" s="18">
        <v>18072850705</v>
      </c>
      <c r="H16" s="18" t="s">
        <v>60</v>
      </c>
      <c r="I16" s="19" t="s">
        <v>34</v>
      </c>
      <c r="J16" s="18" t="s">
        <v>86</v>
      </c>
      <c r="K16" s="18" t="s">
        <v>36</v>
      </c>
      <c r="L16" s="18">
        <v>72.5</v>
      </c>
      <c r="M16" s="34" t="str">
        <f>VLOOKUP(B16,[1]正式面试!$B$2:$N$102,13,0)</f>
        <v>A13</v>
      </c>
      <c r="N16" s="35">
        <v>76</v>
      </c>
      <c r="O16" s="35">
        <v>81</v>
      </c>
      <c r="P16" s="35">
        <v>76</v>
      </c>
      <c r="Q16" s="35">
        <v>81</v>
      </c>
      <c r="R16" s="37">
        <f t="shared" si="2"/>
        <v>78.5</v>
      </c>
      <c r="S16" s="27"/>
      <c r="T16" s="27">
        <f>VLOOKUP(M16,[2]评分表!$B$9:$N$169,7,0)</f>
        <v>69</v>
      </c>
      <c r="U16" s="27">
        <f>VLOOKUP(M16,[2]评分表!$B$9:$N$169,13,0)</f>
        <v>69</v>
      </c>
      <c r="V16" s="27">
        <f t="shared" si="0"/>
        <v>69</v>
      </c>
      <c r="W16" s="27"/>
      <c r="X16" s="27"/>
      <c r="Y16" s="27"/>
      <c r="Z16" s="18"/>
    </row>
    <row r="17" spans="1:26">
      <c r="A17" s="16">
        <v>33</v>
      </c>
      <c r="B17" s="31" t="s">
        <v>87</v>
      </c>
      <c r="C17" s="17" t="s">
        <v>88</v>
      </c>
      <c r="D17" s="18" t="s">
        <v>31</v>
      </c>
      <c r="E17" s="18">
        <v>24</v>
      </c>
      <c r="F17" s="19" t="s">
        <v>40</v>
      </c>
      <c r="G17" s="18">
        <v>18367131186</v>
      </c>
      <c r="H17" s="18" t="s">
        <v>89</v>
      </c>
      <c r="I17" s="19" t="s">
        <v>52</v>
      </c>
      <c r="J17" s="18" t="s">
        <v>90</v>
      </c>
      <c r="K17" s="18" t="s">
        <v>43</v>
      </c>
      <c r="L17" s="18">
        <v>65.5</v>
      </c>
      <c r="M17" s="34" t="str">
        <f>VLOOKUP(B17,[1]正式面试!$B$2:$N$102,13,0)</f>
        <v>A14</v>
      </c>
      <c r="N17" s="35">
        <v>86</v>
      </c>
      <c r="O17" s="35">
        <v>90</v>
      </c>
      <c r="P17" s="35">
        <v>86</v>
      </c>
      <c r="Q17" s="35">
        <v>92</v>
      </c>
      <c r="R17" s="37">
        <f t="shared" si="2"/>
        <v>88.5</v>
      </c>
      <c r="S17" s="27"/>
      <c r="T17" s="27">
        <f>VLOOKUP(M17,[2]评分表!$B$9:$N$169,7,0)</f>
        <v>81</v>
      </c>
      <c r="U17" s="27">
        <f>VLOOKUP(M17,[2]评分表!$B$9:$N$169,13,0)</f>
        <v>89</v>
      </c>
      <c r="V17" s="27">
        <f t="shared" si="0"/>
        <v>85</v>
      </c>
      <c r="W17" s="27"/>
      <c r="X17" s="27"/>
      <c r="Y17" s="27"/>
      <c r="Z17" s="18"/>
    </row>
    <row r="18" spans="1:26">
      <c r="A18" s="16">
        <v>23</v>
      </c>
      <c r="B18" s="32" t="s">
        <v>91</v>
      </c>
      <c r="C18" s="17" t="s">
        <v>92</v>
      </c>
      <c r="D18" s="18" t="s">
        <v>31</v>
      </c>
      <c r="E18" s="18">
        <v>28</v>
      </c>
      <c r="F18" s="19" t="s">
        <v>40</v>
      </c>
      <c r="G18" s="18">
        <v>13567178252</v>
      </c>
      <c r="H18" s="18" t="s">
        <v>93</v>
      </c>
      <c r="I18" s="19" t="s">
        <v>52</v>
      </c>
      <c r="J18" s="18" t="s">
        <v>94</v>
      </c>
      <c r="K18" s="18" t="s">
        <v>36</v>
      </c>
      <c r="L18" s="18">
        <v>68</v>
      </c>
      <c r="M18" s="34" t="s">
        <v>95</v>
      </c>
      <c r="N18" s="35">
        <v>90</v>
      </c>
      <c r="O18" s="35">
        <v>79</v>
      </c>
      <c r="P18" s="35">
        <v>90</v>
      </c>
      <c r="Q18" s="35">
        <v>80</v>
      </c>
      <c r="R18" s="37">
        <f t="shared" si="2"/>
        <v>84.75</v>
      </c>
      <c r="S18" s="27"/>
      <c r="T18" s="27">
        <f>VLOOKUP(M18,[2]评分表!$B$9:$N$169,7,0)</f>
        <v>84</v>
      </c>
      <c r="U18" s="27">
        <f>VLOOKUP(M18,[2]评分表!$B$9:$N$169,13,0)</f>
        <v>86</v>
      </c>
      <c r="V18" s="27">
        <f t="shared" si="0"/>
        <v>85</v>
      </c>
      <c r="W18" s="27"/>
      <c r="X18" s="27"/>
      <c r="Y18" s="27"/>
      <c r="Z18" s="18"/>
    </row>
    <row r="19" spans="1:26">
      <c r="A19" s="16">
        <v>32</v>
      </c>
      <c r="B19" s="16" t="s">
        <v>96</v>
      </c>
      <c r="C19" s="17" t="s">
        <v>97</v>
      </c>
      <c r="D19" s="18" t="s">
        <v>39</v>
      </c>
      <c r="E19" s="18">
        <v>26</v>
      </c>
      <c r="F19" s="19" t="s">
        <v>98</v>
      </c>
      <c r="G19" s="18">
        <v>15967183150</v>
      </c>
      <c r="H19" s="18" t="s">
        <v>56</v>
      </c>
      <c r="I19" s="19" t="s">
        <v>52</v>
      </c>
      <c r="J19" s="18" t="s">
        <v>70</v>
      </c>
      <c r="K19" s="18" t="s">
        <v>36</v>
      </c>
      <c r="L19" s="18">
        <v>70.5</v>
      </c>
      <c r="M19" s="34" t="str">
        <f>VLOOKUP(B19,[1]正式面试!$B$2:$N$102,13,0)</f>
        <v>A15</v>
      </c>
      <c r="N19" s="35">
        <v>69</v>
      </c>
      <c r="O19" s="35">
        <v>70</v>
      </c>
      <c r="P19" s="35">
        <v>69</v>
      </c>
      <c r="Q19" s="35">
        <v>70</v>
      </c>
      <c r="R19" s="37">
        <f t="shared" ref="R19:R24" si="3">(N19+O19+P19+Q19)/4</f>
        <v>69.5</v>
      </c>
      <c r="S19" s="27"/>
      <c r="T19" s="27">
        <f>VLOOKUP(M19,[2]评分表!$B$9:$N$169,7,0)</f>
        <v>64</v>
      </c>
      <c r="U19" s="27">
        <f>VLOOKUP(M19,[2]评分表!$B$9:$N$169,13,0)</f>
        <v>54</v>
      </c>
      <c r="V19" s="27">
        <f t="shared" si="0"/>
        <v>59</v>
      </c>
      <c r="W19" s="27"/>
      <c r="X19" s="27"/>
      <c r="Y19" s="27"/>
      <c r="Z19" s="18"/>
    </row>
    <row r="20" spans="1:26">
      <c r="A20" s="16">
        <v>21</v>
      </c>
      <c r="B20" s="16" t="s">
        <v>99</v>
      </c>
      <c r="C20" s="17" t="s">
        <v>100</v>
      </c>
      <c r="D20" s="18" t="s">
        <v>39</v>
      </c>
      <c r="E20" s="18">
        <v>25</v>
      </c>
      <c r="F20" s="18" t="s">
        <v>101</v>
      </c>
      <c r="G20" s="18">
        <v>15869168450</v>
      </c>
      <c r="H20" s="18" t="s">
        <v>64</v>
      </c>
      <c r="I20" s="19" t="s">
        <v>52</v>
      </c>
      <c r="J20" s="18" t="s">
        <v>73</v>
      </c>
      <c r="K20" s="18" t="s">
        <v>36</v>
      </c>
      <c r="L20" s="18">
        <v>72.5</v>
      </c>
      <c r="M20" s="34" t="str">
        <f>VLOOKUP(B20,[1]正式面试!$B$2:$N$102,13,0)</f>
        <v>A16</v>
      </c>
      <c r="N20" s="35">
        <v>80</v>
      </c>
      <c r="O20" s="35">
        <v>80</v>
      </c>
      <c r="P20" s="35">
        <v>80</v>
      </c>
      <c r="Q20" s="35">
        <v>80</v>
      </c>
      <c r="R20" s="37">
        <f t="shared" si="3"/>
        <v>80</v>
      </c>
      <c r="S20" s="27"/>
      <c r="T20" s="27">
        <f>VLOOKUP(M20,[2]评分表!$B$9:$N$169,7,0)</f>
        <v>61</v>
      </c>
      <c r="U20" s="27">
        <f>VLOOKUP(M20,[2]评分表!$B$9:$N$169,13,0)</f>
        <v>81</v>
      </c>
      <c r="V20" s="27">
        <f t="shared" si="0"/>
        <v>71</v>
      </c>
      <c r="W20" s="27"/>
      <c r="X20" s="27"/>
      <c r="Y20" s="27"/>
      <c r="Z20" s="18"/>
    </row>
    <row r="21" spans="1:26">
      <c r="A21" s="16">
        <v>41</v>
      </c>
      <c r="B21" s="31" t="s">
        <v>102</v>
      </c>
      <c r="C21" s="16" t="s">
        <v>103</v>
      </c>
      <c r="D21" s="23" t="s">
        <v>31</v>
      </c>
      <c r="E21" s="23">
        <v>22</v>
      </c>
      <c r="F21" s="23" t="s">
        <v>32</v>
      </c>
      <c r="G21" s="23">
        <v>17816869691</v>
      </c>
      <c r="H21" s="23" t="s">
        <v>104</v>
      </c>
      <c r="I21" s="24" t="s">
        <v>34</v>
      </c>
      <c r="J21" s="23" t="s">
        <v>105</v>
      </c>
      <c r="K21" s="23" t="s">
        <v>36</v>
      </c>
      <c r="L21" s="23">
        <v>64.5</v>
      </c>
      <c r="M21" s="34" t="str">
        <f>VLOOKUP(B21,[1]正式面试!$B$2:$N$102,13,0)</f>
        <v>A17</v>
      </c>
      <c r="N21" s="35">
        <v>85</v>
      </c>
      <c r="O21" s="35">
        <v>92</v>
      </c>
      <c r="P21" s="35">
        <v>85</v>
      </c>
      <c r="Q21" s="35">
        <v>91</v>
      </c>
      <c r="R21" s="37">
        <f t="shared" si="3"/>
        <v>88.25</v>
      </c>
      <c r="S21" s="27"/>
      <c r="T21" s="27">
        <f>VLOOKUP(M21,[2]评分表!$B$9:$N$169,7,0)</f>
        <v>79</v>
      </c>
      <c r="U21" s="27">
        <f>VLOOKUP(M21,[2]评分表!$B$9:$N$169,13,0)</f>
        <v>83</v>
      </c>
      <c r="V21" s="27">
        <f t="shared" si="0"/>
        <v>81</v>
      </c>
      <c r="W21" s="27"/>
      <c r="X21" s="27"/>
      <c r="Y21" s="27"/>
      <c r="Z21" s="23"/>
    </row>
    <row r="22" spans="1:26">
      <c r="A22" s="16">
        <v>46</v>
      </c>
      <c r="B22" s="31" t="s">
        <v>106</v>
      </c>
      <c r="C22" s="16" t="s">
        <v>107</v>
      </c>
      <c r="D22" s="23" t="s">
        <v>31</v>
      </c>
      <c r="E22" s="23">
        <v>24</v>
      </c>
      <c r="F22" s="23" t="s">
        <v>108</v>
      </c>
      <c r="G22" s="23">
        <v>13732281023</v>
      </c>
      <c r="H22" s="23" t="s">
        <v>56</v>
      </c>
      <c r="I22" s="24" t="s">
        <v>52</v>
      </c>
      <c r="J22" s="23" t="s">
        <v>109</v>
      </c>
      <c r="K22" s="23" t="s">
        <v>36</v>
      </c>
      <c r="L22" s="23">
        <v>63</v>
      </c>
      <c r="M22" s="34" t="str">
        <f>VLOOKUP(B22,[1]正式面试!$B$2:$N$102,13,0)</f>
        <v>A18</v>
      </c>
      <c r="N22" s="35">
        <v>78</v>
      </c>
      <c r="O22" s="35">
        <v>80</v>
      </c>
      <c r="P22" s="35">
        <v>78</v>
      </c>
      <c r="Q22" s="35">
        <v>75</v>
      </c>
      <c r="R22" s="37">
        <f t="shared" si="3"/>
        <v>77.75</v>
      </c>
      <c r="S22" s="27"/>
      <c r="T22" s="27">
        <f>VLOOKUP(M22,[2]评分表!$B$9:$N$169,7,0)</f>
        <v>81</v>
      </c>
      <c r="U22" s="27">
        <f>VLOOKUP(M22,[2]评分表!$B$9:$N$169,13,0)</f>
        <v>77</v>
      </c>
      <c r="V22" s="27">
        <f t="shared" si="0"/>
        <v>79</v>
      </c>
      <c r="W22" s="27"/>
      <c r="X22" s="27"/>
      <c r="Y22" s="27"/>
      <c r="Z22" s="23"/>
    </row>
    <row r="23" spans="1:26">
      <c r="A23" s="16">
        <v>44</v>
      </c>
      <c r="B23" s="31" t="s">
        <v>110</v>
      </c>
      <c r="C23" s="16" t="s">
        <v>111</v>
      </c>
      <c r="D23" s="23" t="s">
        <v>31</v>
      </c>
      <c r="E23" s="23">
        <v>23</v>
      </c>
      <c r="F23" s="23" t="s">
        <v>112</v>
      </c>
      <c r="G23" s="23">
        <v>15669703586</v>
      </c>
      <c r="H23" s="23" t="s">
        <v>113</v>
      </c>
      <c r="I23" s="24" t="s">
        <v>34</v>
      </c>
      <c r="J23" s="23" t="s">
        <v>114</v>
      </c>
      <c r="K23" s="24" t="s">
        <v>36</v>
      </c>
      <c r="L23" s="23">
        <v>64.5</v>
      </c>
      <c r="M23" s="34" t="str">
        <f>VLOOKUP(B23,[1]正式面试!$B$2:$N$102,13,0)</f>
        <v>A19</v>
      </c>
      <c r="N23" s="35">
        <v>69</v>
      </c>
      <c r="O23" s="35">
        <v>70</v>
      </c>
      <c r="P23" s="35">
        <v>69</v>
      </c>
      <c r="Q23" s="35">
        <v>70</v>
      </c>
      <c r="R23" s="37">
        <f t="shared" si="3"/>
        <v>69.5</v>
      </c>
      <c r="S23" s="27"/>
      <c r="T23" s="27">
        <f>VLOOKUP(M23,[2]评分表!$B$9:$N$169,7,0)</f>
        <v>65</v>
      </c>
      <c r="U23" s="27">
        <f>VLOOKUP(M23,[2]评分表!$B$9:$N$169,13,0)</f>
        <v>53</v>
      </c>
      <c r="V23" s="27">
        <f t="shared" si="0"/>
        <v>59</v>
      </c>
      <c r="W23" s="27"/>
      <c r="X23" s="27"/>
      <c r="Y23" s="27"/>
      <c r="Z23" s="23"/>
    </row>
    <row r="24" spans="1:26">
      <c r="A24" s="16">
        <v>13</v>
      </c>
      <c r="B24" s="31" t="s">
        <v>115</v>
      </c>
      <c r="C24" s="17" t="s">
        <v>116</v>
      </c>
      <c r="D24" s="18" t="s">
        <v>31</v>
      </c>
      <c r="E24" s="18">
        <v>24</v>
      </c>
      <c r="F24" s="18" t="s">
        <v>117</v>
      </c>
      <c r="G24" s="18">
        <v>18662197377</v>
      </c>
      <c r="H24" s="18" t="s">
        <v>118</v>
      </c>
      <c r="I24" s="19" t="s">
        <v>52</v>
      </c>
      <c r="J24" s="18" t="s">
        <v>47</v>
      </c>
      <c r="K24" s="18" t="s">
        <v>36</v>
      </c>
      <c r="L24" s="18">
        <v>72</v>
      </c>
      <c r="M24" s="34" t="str">
        <f>VLOOKUP(B24,[1]正式面试!$B$2:$N$102,13,0)</f>
        <v>A21</v>
      </c>
      <c r="N24" s="35">
        <v>82</v>
      </c>
      <c r="O24" s="35">
        <v>76</v>
      </c>
      <c r="P24" s="35">
        <v>82</v>
      </c>
      <c r="Q24" s="35">
        <v>76</v>
      </c>
      <c r="R24" s="37">
        <f t="shared" si="3"/>
        <v>79</v>
      </c>
      <c r="S24" s="27"/>
      <c r="T24" s="27">
        <f>VLOOKUP(M24,[2]评分表!$B$9:$N$169,7,0)</f>
        <v>75</v>
      </c>
      <c r="U24" s="27">
        <f>VLOOKUP(M24,[2]评分表!$B$9:$N$169,13,0)</f>
        <v>67</v>
      </c>
      <c r="V24" s="27">
        <f t="shared" si="0"/>
        <v>71</v>
      </c>
      <c r="W24" s="27"/>
      <c r="X24" s="27"/>
      <c r="Y24" s="27"/>
      <c r="Z24" s="18"/>
    </row>
    <row r="25" spans="1:26">
      <c r="A25" s="16">
        <v>46</v>
      </c>
      <c r="B25" s="16" t="s">
        <v>119</v>
      </c>
      <c r="C25" s="16" t="s">
        <v>120</v>
      </c>
      <c r="D25" s="23" t="s">
        <v>39</v>
      </c>
      <c r="E25" s="23">
        <v>24</v>
      </c>
      <c r="F25" s="23" t="s">
        <v>121</v>
      </c>
      <c r="G25" s="23">
        <v>13155226117</v>
      </c>
      <c r="H25" s="23" t="s">
        <v>122</v>
      </c>
      <c r="I25" s="24" t="s">
        <v>52</v>
      </c>
      <c r="J25" s="23" t="s">
        <v>123</v>
      </c>
      <c r="K25" s="23" t="s">
        <v>36</v>
      </c>
      <c r="L25" s="23">
        <v>70</v>
      </c>
      <c r="M25" s="34" t="str">
        <f>VLOOKUP(B25,[1]正式面试!$B$2:$N$102,13,0)</f>
        <v>A22</v>
      </c>
      <c r="N25" s="35">
        <v>85</v>
      </c>
      <c r="O25" s="35">
        <v>90</v>
      </c>
      <c r="P25" s="35">
        <v>85</v>
      </c>
      <c r="Q25" s="35">
        <v>90</v>
      </c>
      <c r="R25" s="37">
        <f t="shared" ref="R25:R32" si="4">(N25+O25+P25+Q25)/4</f>
        <v>87.5</v>
      </c>
      <c r="S25" s="27"/>
      <c r="T25" s="27">
        <f>VLOOKUP(M25,[2]评分表!$B$9:$N$169,7,0)</f>
        <v>85</v>
      </c>
      <c r="U25" s="27">
        <f>VLOOKUP(M25,[2]评分表!$B$9:$N$169,13,0)</f>
        <v>85</v>
      </c>
      <c r="V25" s="27">
        <f t="shared" si="0"/>
        <v>85</v>
      </c>
      <c r="W25" s="27"/>
      <c r="X25" s="27"/>
      <c r="Y25" s="27"/>
      <c r="Z25" s="23"/>
    </row>
    <row r="26" spans="1:26">
      <c r="A26" s="16">
        <v>36</v>
      </c>
      <c r="B26" s="31" t="s">
        <v>124</v>
      </c>
      <c r="C26" s="17" t="s">
        <v>125</v>
      </c>
      <c r="D26" s="18" t="s">
        <v>31</v>
      </c>
      <c r="E26" s="18">
        <v>25</v>
      </c>
      <c r="F26" s="19" t="s">
        <v>40</v>
      </c>
      <c r="G26" s="18">
        <v>18217182138</v>
      </c>
      <c r="H26" s="18" t="s">
        <v>126</v>
      </c>
      <c r="I26" s="19" t="s">
        <v>52</v>
      </c>
      <c r="J26" s="18" t="s">
        <v>57</v>
      </c>
      <c r="K26" s="18" t="s">
        <v>43</v>
      </c>
      <c r="L26" s="18">
        <v>65</v>
      </c>
      <c r="M26" s="34" t="str">
        <f>VLOOKUP(B26,[1]正式面试!$B$2:$N$102,13,0)</f>
        <v>A23</v>
      </c>
      <c r="N26" s="35">
        <v>83</v>
      </c>
      <c r="O26" s="35">
        <v>89</v>
      </c>
      <c r="P26" s="35">
        <v>83</v>
      </c>
      <c r="Q26" s="35">
        <v>90</v>
      </c>
      <c r="R26" s="37">
        <f t="shared" si="4"/>
        <v>86.25</v>
      </c>
      <c r="S26" s="27"/>
      <c r="T26" s="27">
        <f>VLOOKUP(M26,[2]评分表!$B$9:$N$169,7,0)</f>
        <v>81</v>
      </c>
      <c r="U26" s="27">
        <f>VLOOKUP(M26,[2]评分表!$B$9:$N$169,13,0)</f>
        <v>87</v>
      </c>
      <c r="V26" s="27">
        <f t="shared" si="0"/>
        <v>84</v>
      </c>
      <c r="W26" s="27"/>
      <c r="X26" s="27"/>
      <c r="Y26" s="27"/>
      <c r="Z26" s="18"/>
    </row>
    <row r="27" spans="1:26">
      <c r="A27" s="16">
        <v>41</v>
      </c>
      <c r="B27" s="16" t="s">
        <v>127</v>
      </c>
      <c r="C27" s="17" t="s">
        <v>128</v>
      </c>
      <c r="D27" s="18" t="s">
        <v>39</v>
      </c>
      <c r="E27" s="18">
        <v>25</v>
      </c>
      <c r="F27" s="19" t="s">
        <v>40</v>
      </c>
      <c r="G27" s="18">
        <v>18815283704</v>
      </c>
      <c r="H27" s="18" t="s">
        <v>56</v>
      </c>
      <c r="I27" s="19" t="s">
        <v>52</v>
      </c>
      <c r="J27" s="18" t="s">
        <v>47</v>
      </c>
      <c r="K27" s="18" t="s">
        <v>36</v>
      </c>
      <c r="L27" s="18">
        <v>70</v>
      </c>
      <c r="M27" s="34" t="str">
        <f>VLOOKUP(B27,[1]正式面试!$B$2:$N$102,13,0)</f>
        <v>A24</v>
      </c>
      <c r="N27" s="35">
        <v>85</v>
      </c>
      <c r="O27" s="35">
        <v>92</v>
      </c>
      <c r="P27" s="35">
        <v>85</v>
      </c>
      <c r="Q27" s="35">
        <v>92</v>
      </c>
      <c r="R27" s="37">
        <f t="shared" si="4"/>
        <v>88.5</v>
      </c>
      <c r="S27" s="27"/>
      <c r="T27" s="27">
        <f>VLOOKUP(M27,[2]评分表!$B$9:$N$169,7,0)</f>
        <v>78</v>
      </c>
      <c r="U27" s="27">
        <f>VLOOKUP(M27,[2]评分表!$B$9:$N$169,13,0)</f>
        <v>88</v>
      </c>
      <c r="V27" s="27">
        <f t="shared" si="0"/>
        <v>83</v>
      </c>
      <c r="W27" s="27"/>
      <c r="X27" s="27"/>
      <c r="Y27" s="27"/>
      <c r="Z27" s="18"/>
    </row>
    <row r="28" spans="1:26">
      <c r="A28" s="16">
        <v>52</v>
      </c>
      <c r="B28" s="31" t="s">
        <v>129</v>
      </c>
      <c r="C28" s="16" t="s">
        <v>130</v>
      </c>
      <c r="D28" s="23" t="s">
        <v>31</v>
      </c>
      <c r="E28" s="23">
        <v>25</v>
      </c>
      <c r="F28" s="23" t="s">
        <v>131</v>
      </c>
      <c r="G28" s="23">
        <v>15215809725</v>
      </c>
      <c r="H28" s="23" t="s">
        <v>132</v>
      </c>
      <c r="I28" s="24" t="s">
        <v>52</v>
      </c>
      <c r="J28" s="23" t="s">
        <v>133</v>
      </c>
      <c r="K28" s="23" t="s">
        <v>36</v>
      </c>
      <c r="L28" s="23">
        <v>62</v>
      </c>
      <c r="M28" s="34" t="str">
        <f>VLOOKUP(B28,[1]正式面试!$B$2:$N$102,13,0)</f>
        <v>A25</v>
      </c>
      <c r="N28" s="35">
        <v>69</v>
      </c>
      <c r="O28" s="35">
        <v>70</v>
      </c>
      <c r="P28" s="35">
        <v>69</v>
      </c>
      <c r="Q28" s="35">
        <v>70</v>
      </c>
      <c r="R28" s="37">
        <f t="shared" si="4"/>
        <v>69.5</v>
      </c>
      <c r="S28" s="27"/>
      <c r="T28" s="27">
        <f>VLOOKUP(M28,[2]评分表!$B$9:$N$169,7,0)</f>
        <v>53</v>
      </c>
      <c r="U28" s="27">
        <f>VLOOKUP(M28,[2]评分表!$B$9:$N$169,13,0)</f>
        <v>65</v>
      </c>
      <c r="V28" s="27">
        <f t="shared" si="0"/>
        <v>59</v>
      </c>
      <c r="W28" s="27"/>
      <c r="X28" s="27"/>
      <c r="Y28" s="27"/>
      <c r="Z28" s="23"/>
    </row>
    <row r="29" spans="1:26">
      <c r="A29" s="16">
        <v>27</v>
      </c>
      <c r="B29" s="31" t="s">
        <v>134</v>
      </c>
      <c r="C29" s="17" t="s">
        <v>135</v>
      </c>
      <c r="D29" s="18" t="s">
        <v>31</v>
      </c>
      <c r="E29" s="18">
        <v>23</v>
      </c>
      <c r="F29" s="18" t="s">
        <v>101</v>
      </c>
      <c r="G29" s="18">
        <v>15267982008</v>
      </c>
      <c r="H29" s="18" t="s">
        <v>136</v>
      </c>
      <c r="I29" s="19" t="s">
        <v>52</v>
      </c>
      <c r="J29" s="18" t="s">
        <v>47</v>
      </c>
      <c r="K29" s="18" t="s">
        <v>36</v>
      </c>
      <c r="L29" s="18">
        <v>67.5</v>
      </c>
      <c r="M29" s="34" t="str">
        <f>VLOOKUP(B29,[1]正式面试!$B$2:$N$102,13,0)</f>
        <v>A26</v>
      </c>
      <c r="N29" s="35">
        <v>82</v>
      </c>
      <c r="O29" s="35">
        <v>80</v>
      </c>
      <c r="P29" s="35">
        <v>82</v>
      </c>
      <c r="Q29" s="35">
        <v>80</v>
      </c>
      <c r="R29" s="37">
        <f t="shared" si="4"/>
        <v>81</v>
      </c>
      <c r="S29" s="27"/>
      <c r="T29" s="27">
        <f>VLOOKUP(M29,[2]评分表!$B$9:$N$169,7,0)</f>
        <v>67</v>
      </c>
      <c r="U29" s="27">
        <f>VLOOKUP(M29,[2]评分表!$B$9:$N$169,13,0)</f>
        <v>70</v>
      </c>
      <c r="V29" s="27">
        <f t="shared" si="0"/>
        <v>68.5</v>
      </c>
      <c r="W29" s="27"/>
      <c r="X29" s="27"/>
      <c r="Y29" s="27"/>
      <c r="Z29" s="18"/>
    </row>
    <row r="30" spans="1:26">
      <c r="A30" s="16">
        <v>10</v>
      </c>
      <c r="B30" s="31" t="s">
        <v>137</v>
      </c>
      <c r="C30" s="17" t="s">
        <v>138</v>
      </c>
      <c r="D30" s="18" t="s">
        <v>31</v>
      </c>
      <c r="E30" s="18">
        <v>26</v>
      </c>
      <c r="F30" s="18" t="s">
        <v>121</v>
      </c>
      <c r="G30" s="18">
        <v>13813934318</v>
      </c>
      <c r="H30" s="18" t="s">
        <v>139</v>
      </c>
      <c r="I30" s="19" t="s">
        <v>52</v>
      </c>
      <c r="J30" s="18" t="s">
        <v>140</v>
      </c>
      <c r="K30" s="18" t="s">
        <v>36</v>
      </c>
      <c r="L30" s="18">
        <v>72.5</v>
      </c>
      <c r="M30" s="34" t="str">
        <f>VLOOKUP(B30,[1]正式面试!$B$2:$N$102,13,0)</f>
        <v>A27</v>
      </c>
      <c r="N30" s="35">
        <v>69</v>
      </c>
      <c r="O30" s="35">
        <v>70</v>
      </c>
      <c r="P30" s="35">
        <v>69</v>
      </c>
      <c r="Q30" s="35">
        <v>70</v>
      </c>
      <c r="R30" s="37">
        <f t="shared" si="4"/>
        <v>69.5</v>
      </c>
      <c r="S30" s="27"/>
      <c r="T30" s="27">
        <f>VLOOKUP(M30,[2]评分表!$B$9:$N$169,7,0)</f>
        <v>64</v>
      </c>
      <c r="U30" s="27">
        <f>VLOOKUP(M30,[2]评分表!$B$9:$N$169,13,0)</f>
        <v>54</v>
      </c>
      <c r="V30" s="27">
        <f t="shared" si="0"/>
        <v>59</v>
      </c>
      <c r="W30" s="27"/>
      <c r="X30" s="27"/>
      <c r="Y30" s="27"/>
      <c r="Z30" s="18"/>
    </row>
    <row r="31" spans="1:26">
      <c r="A31" s="16">
        <v>26</v>
      </c>
      <c r="B31" s="32" t="s">
        <v>141</v>
      </c>
      <c r="C31" s="17" t="s">
        <v>142</v>
      </c>
      <c r="D31" s="18" t="s">
        <v>31</v>
      </c>
      <c r="E31" s="18">
        <v>25</v>
      </c>
      <c r="F31" s="18" t="s">
        <v>143</v>
      </c>
      <c r="G31" s="18">
        <v>15638363353</v>
      </c>
      <c r="H31" s="33" t="s">
        <v>144</v>
      </c>
      <c r="I31" s="19" t="s">
        <v>34</v>
      </c>
      <c r="J31" s="19" t="s">
        <v>73</v>
      </c>
      <c r="K31" s="18" t="s">
        <v>36</v>
      </c>
      <c r="L31" s="18">
        <v>67.5</v>
      </c>
      <c r="M31" s="34" t="str">
        <f>VLOOKUP(B31,[1]正式面试!$B$2:$N$102,13,0)</f>
        <v>A28</v>
      </c>
      <c r="N31" s="35">
        <v>80</v>
      </c>
      <c r="O31" s="35">
        <v>80</v>
      </c>
      <c r="P31" s="35">
        <v>80</v>
      </c>
      <c r="Q31" s="35">
        <v>80</v>
      </c>
      <c r="R31" s="37">
        <f t="shared" si="4"/>
        <v>80</v>
      </c>
      <c r="S31" s="27"/>
      <c r="T31" s="27">
        <f>VLOOKUP(M31,[2]评分表!$B$9:$N$169,7,0)</f>
        <v>68</v>
      </c>
      <c r="U31" s="27">
        <f>VLOOKUP(M31,[2]评分表!$B$9:$N$169,13,0)</f>
        <v>64</v>
      </c>
      <c r="V31" s="27">
        <f t="shared" si="0"/>
        <v>66</v>
      </c>
      <c r="W31" s="27"/>
      <c r="X31" s="27"/>
      <c r="Y31" s="27"/>
      <c r="Z31" s="18"/>
    </row>
    <row r="32" spans="1:26">
      <c r="A32" s="16">
        <v>3</v>
      </c>
      <c r="B32" s="31" t="s">
        <v>145</v>
      </c>
      <c r="C32" s="17" t="s">
        <v>146</v>
      </c>
      <c r="D32" s="18" t="s">
        <v>31</v>
      </c>
      <c r="E32" s="18">
        <v>27</v>
      </c>
      <c r="F32" s="18" t="s">
        <v>147</v>
      </c>
      <c r="G32" s="18">
        <v>15088604095</v>
      </c>
      <c r="H32" s="18" t="s">
        <v>148</v>
      </c>
      <c r="I32" s="19" t="s">
        <v>52</v>
      </c>
      <c r="J32" s="18" t="s">
        <v>47</v>
      </c>
      <c r="K32" s="18" t="s">
        <v>36</v>
      </c>
      <c r="L32" s="18">
        <v>79.5</v>
      </c>
      <c r="M32" s="34" t="str">
        <f>VLOOKUP(B32,[1]正式面试!$B$2:$N$102,13,0)</f>
        <v>A29</v>
      </c>
      <c r="N32" s="35">
        <v>82</v>
      </c>
      <c r="O32" s="35">
        <v>82</v>
      </c>
      <c r="P32" s="35">
        <v>82</v>
      </c>
      <c r="Q32" s="35">
        <v>82</v>
      </c>
      <c r="R32" s="37">
        <f t="shared" si="4"/>
        <v>82</v>
      </c>
      <c r="S32" s="27"/>
      <c r="T32" s="27">
        <f>VLOOKUP(M32,[2]评分表!$B$9:$N$169,7,0)</f>
        <v>77</v>
      </c>
      <c r="U32" s="27">
        <f>VLOOKUP(M32,[2]评分表!$B$9:$N$169,13,0)</f>
        <v>83</v>
      </c>
      <c r="V32" s="27">
        <f t="shared" si="0"/>
        <v>80</v>
      </c>
      <c r="W32" s="27"/>
      <c r="X32" s="27"/>
      <c r="Y32" s="27"/>
      <c r="Z32" s="18"/>
    </row>
    <row r="33" spans="1:26">
      <c r="A33" s="16">
        <v>47</v>
      </c>
      <c r="B33" s="16" t="s">
        <v>149</v>
      </c>
      <c r="C33" s="16" t="s">
        <v>150</v>
      </c>
      <c r="D33" s="23" t="s">
        <v>39</v>
      </c>
      <c r="E33" s="23">
        <v>23</v>
      </c>
      <c r="F33" s="24" t="s">
        <v>151</v>
      </c>
      <c r="G33" s="23">
        <v>13904206407</v>
      </c>
      <c r="H33" s="23" t="s">
        <v>152</v>
      </c>
      <c r="I33" s="24" t="s">
        <v>52</v>
      </c>
      <c r="J33" s="23" t="s">
        <v>153</v>
      </c>
      <c r="K33" s="23" t="s">
        <v>36</v>
      </c>
      <c r="L33" s="23">
        <v>70</v>
      </c>
      <c r="M33" s="34" t="str">
        <f>VLOOKUP(B33,[1]正式面试!$B$2:$N$102,13,0)</f>
        <v>A31</v>
      </c>
      <c r="N33" s="35">
        <v>83</v>
      </c>
      <c r="O33" s="35">
        <v>88</v>
      </c>
      <c r="P33" s="35">
        <v>83</v>
      </c>
      <c r="Q33" s="35">
        <v>88</v>
      </c>
      <c r="R33" s="37">
        <f t="shared" ref="R33:R47" si="5">(N33+O33+P33+Q33)/4</f>
        <v>85.5</v>
      </c>
      <c r="S33" s="27"/>
      <c r="T33" s="27">
        <f>VLOOKUP(M33,[2]评分表!$B$9:$N$169,7,0)</f>
        <v>86</v>
      </c>
      <c r="U33" s="27">
        <f>VLOOKUP(M33,[2]评分表!$B$9:$N$169,13,0)</f>
        <v>84</v>
      </c>
      <c r="V33" s="27">
        <f t="shared" si="0"/>
        <v>85</v>
      </c>
      <c r="W33" s="27"/>
      <c r="X33" s="27"/>
      <c r="Y33" s="27"/>
      <c r="Z33" s="23"/>
    </row>
    <row r="34" spans="1:26">
      <c r="A34" s="16">
        <v>1</v>
      </c>
      <c r="B34" s="32" t="s">
        <v>154</v>
      </c>
      <c r="C34" s="17" t="s">
        <v>155</v>
      </c>
      <c r="D34" s="18" t="s">
        <v>31</v>
      </c>
      <c r="E34" s="18">
        <v>21</v>
      </c>
      <c r="F34" s="19" t="s">
        <v>40</v>
      </c>
      <c r="G34" s="18">
        <v>15629066790</v>
      </c>
      <c r="H34" s="18" t="s">
        <v>156</v>
      </c>
      <c r="I34" s="19" t="s">
        <v>34</v>
      </c>
      <c r="J34" s="18" t="s">
        <v>157</v>
      </c>
      <c r="K34" s="18" t="s">
        <v>36</v>
      </c>
      <c r="L34" s="18">
        <v>82</v>
      </c>
      <c r="M34" s="34" t="str">
        <f>VLOOKUP(B34,[1]正式面试!$B$2:$N$102,13,0)</f>
        <v>A32</v>
      </c>
      <c r="N34" s="35">
        <v>83</v>
      </c>
      <c r="O34" s="35">
        <v>88</v>
      </c>
      <c r="P34" s="35">
        <v>83</v>
      </c>
      <c r="Q34" s="35">
        <v>85</v>
      </c>
      <c r="R34" s="37">
        <f t="shared" si="5"/>
        <v>84.75</v>
      </c>
      <c r="S34" s="27"/>
      <c r="T34" s="27">
        <f>VLOOKUP(M34,[2]评分表!$B$9:$N$169,7,0)</f>
        <v>85</v>
      </c>
      <c r="U34" s="27">
        <f>VLOOKUP(M34,[2]评分表!$B$9:$N$169,13,0)</f>
        <v>85</v>
      </c>
      <c r="V34" s="27">
        <f t="shared" si="0"/>
        <v>85</v>
      </c>
      <c r="W34" s="27"/>
      <c r="X34" s="27"/>
      <c r="Y34" s="27"/>
      <c r="Z34" s="18" t="s">
        <v>158</v>
      </c>
    </row>
    <row r="35" spans="1:26">
      <c r="A35" s="16">
        <v>8</v>
      </c>
      <c r="B35" s="16" t="s">
        <v>159</v>
      </c>
      <c r="C35" s="17" t="s">
        <v>160</v>
      </c>
      <c r="D35" s="18" t="s">
        <v>39</v>
      </c>
      <c r="E35" s="18">
        <v>25</v>
      </c>
      <c r="F35" s="18" t="s">
        <v>161</v>
      </c>
      <c r="G35" s="18">
        <v>18867143496</v>
      </c>
      <c r="H35" s="18" t="s">
        <v>162</v>
      </c>
      <c r="I35" s="19" t="s">
        <v>52</v>
      </c>
      <c r="J35" s="18" t="s">
        <v>163</v>
      </c>
      <c r="K35" s="18" t="s">
        <v>36</v>
      </c>
      <c r="L35" s="18">
        <v>75.5</v>
      </c>
      <c r="M35" s="34" t="str">
        <f>VLOOKUP(B35,[1]正式面试!$B$2:$N$102,13,0)</f>
        <v>A33</v>
      </c>
      <c r="N35" s="35">
        <v>69</v>
      </c>
      <c r="O35" s="35">
        <v>79</v>
      </c>
      <c r="P35" s="35">
        <v>69</v>
      </c>
      <c r="Q35" s="35">
        <v>75</v>
      </c>
      <c r="R35" s="37">
        <f t="shared" si="5"/>
        <v>73</v>
      </c>
      <c r="S35" s="27"/>
      <c r="T35" s="27">
        <f>VLOOKUP(M35,[2]评分表!$B$9:$N$169,7,0)</f>
        <v>58</v>
      </c>
      <c r="U35" s="27">
        <f>VLOOKUP(M35,[2]评分表!$B$9:$N$169,13,0)</f>
        <v>55</v>
      </c>
      <c r="V35" s="27">
        <f t="shared" si="0"/>
        <v>56.5</v>
      </c>
      <c r="W35" s="27"/>
      <c r="X35" s="27"/>
      <c r="Y35" s="27"/>
      <c r="Z35" s="18"/>
    </row>
    <row r="36" spans="1:26">
      <c r="A36" s="16">
        <v>13</v>
      </c>
      <c r="B36" s="16" t="s">
        <v>164</v>
      </c>
      <c r="C36" s="17" t="s">
        <v>165</v>
      </c>
      <c r="D36" s="18" t="s">
        <v>39</v>
      </c>
      <c r="E36" s="18">
        <v>25</v>
      </c>
      <c r="F36" s="18" t="s">
        <v>166</v>
      </c>
      <c r="G36" s="18">
        <v>18917956295</v>
      </c>
      <c r="H36" s="18" t="s">
        <v>167</v>
      </c>
      <c r="I36" s="19" t="s">
        <v>52</v>
      </c>
      <c r="J36" s="18" t="s">
        <v>168</v>
      </c>
      <c r="K36" s="18" t="s">
        <v>36</v>
      </c>
      <c r="L36" s="18">
        <v>75</v>
      </c>
      <c r="M36" s="34" t="str">
        <f>VLOOKUP(B36,[1]正式面试!$B$2:$N$102,13,0)</f>
        <v>A34</v>
      </c>
      <c r="N36" s="35">
        <v>83</v>
      </c>
      <c r="O36" s="35">
        <v>91</v>
      </c>
      <c r="P36" s="35">
        <v>83</v>
      </c>
      <c r="Q36" s="35">
        <v>90</v>
      </c>
      <c r="R36" s="37">
        <f t="shared" si="5"/>
        <v>86.75</v>
      </c>
      <c r="S36" s="27"/>
      <c r="T36" s="27">
        <f>VLOOKUP(M36,[2]评分表!$B$9:$N$169,7,0)</f>
        <v>81</v>
      </c>
      <c r="U36" s="27">
        <f>VLOOKUP(M36,[2]评分表!$B$9:$N$169,13,0)</f>
        <v>78</v>
      </c>
      <c r="V36" s="27">
        <f t="shared" si="0"/>
        <v>79.5</v>
      </c>
      <c r="W36" s="27"/>
      <c r="X36" s="27"/>
      <c r="Y36" s="27"/>
      <c r="Z36" s="18"/>
    </row>
    <row r="37" spans="1:26">
      <c r="A37" s="16">
        <v>2</v>
      </c>
      <c r="B37" s="17" t="s">
        <v>169</v>
      </c>
      <c r="C37" s="17" t="s">
        <v>170</v>
      </c>
      <c r="D37" s="18" t="s">
        <v>39</v>
      </c>
      <c r="E37" s="18">
        <v>23</v>
      </c>
      <c r="F37" s="18" t="s">
        <v>101</v>
      </c>
      <c r="G37" s="18">
        <v>15726810991</v>
      </c>
      <c r="H37" s="18" t="s">
        <v>171</v>
      </c>
      <c r="I37" s="19" t="s">
        <v>52</v>
      </c>
      <c r="J37" s="18" t="s">
        <v>172</v>
      </c>
      <c r="K37" s="18" t="s">
        <v>36</v>
      </c>
      <c r="L37" s="18">
        <v>79.5</v>
      </c>
      <c r="M37" s="34" t="str">
        <f>VLOOKUP(B37,[1]正式面试!$B$2:$N$102,13,0)</f>
        <v>A35</v>
      </c>
      <c r="N37" s="35">
        <v>78</v>
      </c>
      <c r="O37" s="35">
        <v>80</v>
      </c>
      <c r="P37" s="35">
        <v>78</v>
      </c>
      <c r="Q37" s="35">
        <v>80</v>
      </c>
      <c r="R37" s="37">
        <f t="shared" si="5"/>
        <v>79</v>
      </c>
      <c r="S37" s="27"/>
      <c r="T37" s="27">
        <f>VLOOKUP(M37,[2]评分表!$B$9:$N$169,7,0)</f>
        <v>77</v>
      </c>
      <c r="U37" s="27">
        <f>VLOOKUP(M37,[2]评分表!$B$9:$N$169,13,0)</f>
        <v>71</v>
      </c>
      <c r="V37" s="27">
        <f t="shared" ref="V37:V77" si="6">(T37+U37)/2</f>
        <v>74</v>
      </c>
      <c r="W37" s="27"/>
      <c r="X37" s="27"/>
      <c r="Y37" s="27"/>
      <c r="Z37" s="18"/>
    </row>
    <row r="38" spans="1:26">
      <c r="A38" s="16">
        <v>29</v>
      </c>
      <c r="B38" s="16" t="s">
        <v>173</v>
      </c>
      <c r="C38" s="17" t="s">
        <v>174</v>
      </c>
      <c r="D38" s="18" t="s">
        <v>39</v>
      </c>
      <c r="E38" s="18">
        <v>21</v>
      </c>
      <c r="F38" s="19" t="s">
        <v>40</v>
      </c>
      <c r="G38" s="18">
        <v>17816852136</v>
      </c>
      <c r="H38" s="18" t="s">
        <v>64</v>
      </c>
      <c r="I38" s="19" t="s">
        <v>34</v>
      </c>
      <c r="J38" s="18" t="s">
        <v>47</v>
      </c>
      <c r="K38" s="18" t="s">
        <v>36</v>
      </c>
      <c r="L38" s="18">
        <v>72</v>
      </c>
      <c r="M38" s="34" t="str">
        <f>VLOOKUP(B38,[1]正式面试!$B$2:$N$102,13,0)</f>
        <v>A36</v>
      </c>
      <c r="N38" s="35">
        <v>83</v>
      </c>
      <c r="O38" s="35">
        <v>80</v>
      </c>
      <c r="P38" s="35">
        <v>83</v>
      </c>
      <c r="Q38" s="35">
        <v>79</v>
      </c>
      <c r="R38" s="37">
        <f t="shared" si="5"/>
        <v>81.25</v>
      </c>
      <c r="S38" s="27"/>
      <c r="T38" s="27">
        <f>VLOOKUP(M38,[2]评分表!$B$9:$N$169,7,0)</f>
        <v>75</v>
      </c>
      <c r="U38" s="27">
        <f>VLOOKUP(M38,[2]评分表!$B$9:$N$169,13,0)</f>
        <v>65</v>
      </c>
      <c r="V38" s="27">
        <f t="shared" si="6"/>
        <v>70</v>
      </c>
      <c r="W38" s="27"/>
      <c r="X38" s="27"/>
      <c r="Y38" s="27"/>
      <c r="Z38" s="18"/>
    </row>
    <row r="39" spans="1:26">
      <c r="A39" s="16">
        <v>47</v>
      </c>
      <c r="B39" s="31" t="s">
        <v>175</v>
      </c>
      <c r="C39" s="16" t="s">
        <v>176</v>
      </c>
      <c r="D39" s="23" t="s">
        <v>31</v>
      </c>
      <c r="E39" s="23">
        <v>25</v>
      </c>
      <c r="F39" s="23" t="s">
        <v>177</v>
      </c>
      <c r="G39" s="23">
        <v>18758324038</v>
      </c>
      <c r="H39" s="23" t="s">
        <v>178</v>
      </c>
      <c r="I39" s="24" t="s">
        <v>52</v>
      </c>
      <c r="J39" s="23" t="s">
        <v>179</v>
      </c>
      <c r="K39" s="23" t="s">
        <v>36</v>
      </c>
      <c r="L39" s="23">
        <v>63</v>
      </c>
      <c r="M39" s="34" t="str">
        <f>VLOOKUP(B39,[1]正式面试!$B$2:$N$102,13,0)</f>
        <v>A37</v>
      </c>
      <c r="N39" s="35">
        <v>69</v>
      </c>
      <c r="O39" s="35">
        <v>70</v>
      </c>
      <c r="P39" s="35">
        <v>69</v>
      </c>
      <c r="Q39" s="35">
        <v>75</v>
      </c>
      <c r="R39" s="37">
        <f t="shared" si="5"/>
        <v>70.75</v>
      </c>
      <c r="S39" s="27"/>
      <c r="T39" s="27">
        <f>VLOOKUP(M39,[2]评分表!$B$9:$N$169,7,0)</f>
        <v>67</v>
      </c>
      <c r="U39" s="27">
        <f>VLOOKUP(M39,[2]评分表!$B$9:$N$169,13,0)</f>
        <v>48</v>
      </c>
      <c r="V39" s="27">
        <f t="shared" si="6"/>
        <v>57.5</v>
      </c>
      <c r="W39" s="27"/>
      <c r="X39" s="27"/>
      <c r="Y39" s="27"/>
      <c r="Z39" s="23"/>
    </row>
    <row r="40" spans="1:26">
      <c r="A40" s="16">
        <v>17</v>
      </c>
      <c r="B40" s="31" t="s">
        <v>180</v>
      </c>
      <c r="C40" s="17" t="s">
        <v>181</v>
      </c>
      <c r="D40" s="18" t="s">
        <v>31</v>
      </c>
      <c r="E40" s="18">
        <v>25</v>
      </c>
      <c r="F40" s="19" t="s">
        <v>182</v>
      </c>
      <c r="G40" s="18">
        <v>18236582975</v>
      </c>
      <c r="H40" s="18" t="s">
        <v>183</v>
      </c>
      <c r="I40" s="19" t="s">
        <v>52</v>
      </c>
      <c r="J40" s="18" t="s">
        <v>47</v>
      </c>
      <c r="K40" s="18" t="s">
        <v>36</v>
      </c>
      <c r="L40" s="18">
        <v>70</v>
      </c>
      <c r="M40" s="34" t="str">
        <f>VLOOKUP(B40,[1]正式面试!$B$2:$N$102,13,0)</f>
        <v>A38</v>
      </c>
      <c r="N40" s="35">
        <v>80</v>
      </c>
      <c r="O40" s="35">
        <v>85</v>
      </c>
      <c r="P40" s="35">
        <v>80</v>
      </c>
      <c r="Q40" s="35">
        <v>80</v>
      </c>
      <c r="R40" s="37">
        <f t="shared" si="5"/>
        <v>81.25</v>
      </c>
      <c r="S40" s="27"/>
      <c r="T40" s="27">
        <f>VLOOKUP(M40,[2]评分表!$B$9:$N$169,7,0)</f>
        <v>85</v>
      </c>
      <c r="U40" s="27">
        <f>VLOOKUP(M40,[2]评分表!$B$9:$N$169,13,0)</f>
        <v>81</v>
      </c>
      <c r="V40" s="27">
        <f t="shared" si="6"/>
        <v>83</v>
      </c>
      <c r="W40" s="27"/>
      <c r="X40" s="27"/>
      <c r="Y40" s="27"/>
      <c r="Z40" s="18"/>
    </row>
    <row r="41" spans="1:26">
      <c r="A41" s="16">
        <v>24</v>
      </c>
      <c r="B41" s="16" t="s">
        <v>184</v>
      </c>
      <c r="C41" s="17" t="s">
        <v>185</v>
      </c>
      <c r="D41" s="18" t="s">
        <v>39</v>
      </c>
      <c r="E41" s="18">
        <v>22</v>
      </c>
      <c r="F41" s="19" t="s">
        <v>40</v>
      </c>
      <c r="G41" s="18">
        <v>15757301263</v>
      </c>
      <c r="H41" s="18" t="s">
        <v>186</v>
      </c>
      <c r="I41" s="19" t="s">
        <v>34</v>
      </c>
      <c r="J41" s="18" t="s">
        <v>187</v>
      </c>
      <c r="K41" s="18" t="s">
        <v>43</v>
      </c>
      <c r="L41" s="18">
        <v>72.5</v>
      </c>
      <c r="M41" s="34" t="str">
        <f>VLOOKUP(B41,[1]正式面试!$B$2:$N$102,13,0)</f>
        <v>B01</v>
      </c>
      <c r="N41" s="35">
        <v>95</v>
      </c>
      <c r="O41" s="35">
        <v>87</v>
      </c>
      <c r="P41" s="35">
        <v>96</v>
      </c>
      <c r="Q41" s="35">
        <v>88</v>
      </c>
      <c r="R41" s="37">
        <f t="shared" si="5"/>
        <v>91.5</v>
      </c>
      <c r="S41" s="27"/>
      <c r="T41" s="27">
        <f>VLOOKUP(M41,[2]评分表!$B$9:$N$169,7,0)</f>
        <v>84</v>
      </c>
      <c r="U41" s="27">
        <f>VLOOKUP(M41,[2]评分表!$B$9:$N$169,13,0)</f>
        <v>85</v>
      </c>
      <c r="V41" s="27">
        <f t="shared" si="6"/>
        <v>84.5</v>
      </c>
      <c r="W41" s="27"/>
      <c r="X41" s="27"/>
      <c r="Y41" s="27"/>
      <c r="Z41" s="18"/>
    </row>
    <row r="42" spans="1:26">
      <c r="A42" s="16">
        <v>43</v>
      </c>
      <c r="B42" s="31" t="s">
        <v>188</v>
      </c>
      <c r="C42" s="16" t="s">
        <v>189</v>
      </c>
      <c r="D42" s="23" t="s">
        <v>31</v>
      </c>
      <c r="E42" s="23">
        <v>21</v>
      </c>
      <c r="F42" s="24" t="s">
        <v>40</v>
      </c>
      <c r="G42" s="23">
        <v>15068158232</v>
      </c>
      <c r="H42" s="23" t="s">
        <v>190</v>
      </c>
      <c r="I42" s="24" t="s">
        <v>34</v>
      </c>
      <c r="J42" s="23" t="s">
        <v>191</v>
      </c>
      <c r="K42" s="23" t="s">
        <v>43</v>
      </c>
      <c r="L42" s="23">
        <v>64.5</v>
      </c>
      <c r="M42" s="34" t="str">
        <f>VLOOKUP(B42,[1]正式面试!$B$2:$N$102,13,0)</f>
        <v>B02</v>
      </c>
      <c r="N42" s="35">
        <v>83</v>
      </c>
      <c r="O42" s="35">
        <v>80</v>
      </c>
      <c r="P42" s="35">
        <v>82</v>
      </c>
      <c r="Q42" s="35">
        <v>80</v>
      </c>
      <c r="R42" s="37">
        <f t="shared" si="5"/>
        <v>81.25</v>
      </c>
      <c r="S42" s="27"/>
      <c r="T42" s="27">
        <f>VLOOKUP(M42,[2]评分表!$B$9:$N$169,7,0)</f>
        <v>65</v>
      </c>
      <c r="U42" s="27">
        <f>VLOOKUP(M42,[2]评分表!$B$9:$N$169,13,0)</f>
        <v>73</v>
      </c>
      <c r="V42" s="27">
        <f t="shared" si="6"/>
        <v>69</v>
      </c>
      <c r="W42" s="27"/>
      <c r="X42" s="27"/>
      <c r="Y42" s="27"/>
      <c r="Z42" s="23"/>
    </row>
    <row r="43" spans="1:26">
      <c r="A43" s="16">
        <v>50</v>
      </c>
      <c r="B43" s="31" t="s">
        <v>192</v>
      </c>
      <c r="C43" s="16" t="s">
        <v>193</v>
      </c>
      <c r="D43" s="23" t="s">
        <v>31</v>
      </c>
      <c r="E43" s="23">
        <v>22</v>
      </c>
      <c r="F43" s="24" t="s">
        <v>40</v>
      </c>
      <c r="G43" s="23">
        <v>18668137862</v>
      </c>
      <c r="H43" s="23" t="s">
        <v>104</v>
      </c>
      <c r="I43" s="24" t="s">
        <v>34</v>
      </c>
      <c r="J43" s="23" t="s">
        <v>187</v>
      </c>
      <c r="K43" s="23" t="s">
        <v>43</v>
      </c>
      <c r="L43" s="23">
        <v>62.5</v>
      </c>
      <c r="M43" s="34" t="str">
        <f>VLOOKUP(B43,[1]正式面试!$B$2:$N$102,13,0)</f>
        <v>B03</v>
      </c>
      <c r="N43" s="35">
        <v>90</v>
      </c>
      <c r="O43" s="35">
        <v>79</v>
      </c>
      <c r="P43" s="35">
        <v>90</v>
      </c>
      <c r="Q43" s="35">
        <v>80</v>
      </c>
      <c r="R43" s="37">
        <f t="shared" si="5"/>
        <v>84.75</v>
      </c>
      <c r="S43" s="27"/>
      <c r="T43" s="27">
        <f>VLOOKUP(M43,[2]评分表!$B$9:$N$169,7,0)</f>
        <v>72</v>
      </c>
      <c r="U43" s="27">
        <f>VLOOKUP(M43,[2]评分表!$B$9:$N$169,13,0)</f>
        <v>79</v>
      </c>
      <c r="V43" s="27">
        <f t="shared" si="6"/>
        <v>75.5</v>
      </c>
      <c r="W43" s="27"/>
      <c r="X43" s="27"/>
      <c r="Y43" s="27"/>
      <c r="Z43" s="23"/>
    </row>
    <row r="44" spans="1:26">
      <c r="A44" s="16">
        <v>26</v>
      </c>
      <c r="B44" s="16" t="s">
        <v>194</v>
      </c>
      <c r="C44" s="17" t="s">
        <v>195</v>
      </c>
      <c r="D44" s="18" t="s">
        <v>39</v>
      </c>
      <c r="E44" s="18">
        <v>25</v>
      </c>
      <c r="F44" s="18" t="s">
        <v>196</v>
      </c>
      <c r="G44" s="18">
        <v>15179644926</v>
      </c>
      <c r="H44" s="18" t="s">
        <v>64</v>
      </c>
      <c r="I44" s="19" t="s">
        <v>52</v>
      </c>
      <c r="J44" s="18" t="s">
        <v>197</v>
      </c>
      <c r="K44" s="18" t="s">
        <v>36</v>
      </c>
      <c r="L44" s="18">
        <v>72</v>
      </c>
      <c r="M44" s="34" t="str">
        <f>VLOOKUP(B44,[1]正式面试!$B$2:$N$102,13,0)</f>
        <v>B04</v>
      </c>
      <c r="N44" s="35">
        <v>65</v>
      </c>
      <c r="O44" s="35">
        <v>74</v>
      </c>
      <c r="P44" s="35">
        <v>68</v>
      </c>
      <c r="Q44" s="35">
        <v>75</v>
      </c>
      <c r="R44" s="37">
        <f t="shared" si="5"/>
        <v>70.5</v>
      </c>
      <c r="S44" s="27"/>
      <c r="T44" s="27">
        <f>VLOOKUP(M44,[2]评分表!$B$9:$N$169,7,0)</f>
        <v>59</v>
      </c>
      <c r="U44" s="27">
        <f>VLOOKUP(M44,[2]评分表!$B$9:$N$169,13,0)</f>
        <v>58</v>
      </c>
      <c r="V44" s="27">
        <f t="shared" si="6"/>
        <v>58.5</v>
      </c>
      <c r="W44" s="27"/>
      <c r="X44" s="27"/>
      <c r="Y44" s="27"/>
      <c r="Z44" s="18"/>
    </row>
    <row r="45" spans="1:26">
      <c r="A45" s="16">
        <v>12</v>
      </c>
      <c r="B45" s="31" t="s">
        <v>198</v>
      </c>
      <c r="C45" s="17" t="s">
        <v>199</v>
      </c>
      <c r="D45" s="18" t="s">
        <v>31</v>
      </c>
      <c r="E45" s="18">
        <v>27</v>
      </c>
      <c r="F45" s="18" t="s">
        <v>200</v>
      </c>
      <c r="G45" s="18">
        <v>18668222132</v>
      </c>
      <c r="H45" s="18" t="s">
        <v>33</v>
      </c>
      <c r="I45" s="19" t="s">
        <v>52</v>
      </c>
      <c r="J45" s="18" t="s">
        <v>201</v>
      </c>
      <c r="K45" s="18" t="s">
        <v>36</v>
      </c>
      <c r="L45" s="18">
        <v>72.5</v>
      </c>
      <c r="M45" s="34" t="str">
        <f>VLOOKUP(B45,[1]正式面试!$B$2:$N$102,13,0)</f>
        <v>B05</v>
      </c>
      <c r="N45" s="35">
        <v>76</v>
      </c>
      <c r="O45" s="35">
        <v>75</v>
      </c>
      <c r="P45" s="35">
        <v>70</v>
      </c>
      <c r="Q45" s="35">
        <v>79</v>
      </c>
      <c r="R45" s="37">
        <f t="shared" si="5"/>
        <v>75</v>
      </c>
      <c r="S45" s="27"/>
      <c r="T45" s="27">
        <f>VLOOKUP(M45,[2]评分表!$B$9:$N$169,7,0)</f>
        <v>75</v>
      </c>
      <c r="U45" s="27">
        <f>VLOOKUP(M45,[2]评分表!$B$9:$N$169,13,0)</f>
        <v>70</v>
      </c>
      <c r="V45" s="27">
        <f t="shared" si="6"/>
        <v>72.5</v>
      </c>
      <c r="W45" s="27"/>
      <c r="X45" s="27"/>
      <c r="Y45" s="27"/>
      <c r="Z45" s="18"/>
    </row>
    <row r="46" spans="1:26">
      <c r="A46" s="16">
        <v>9</v>
      </c>
      <c r="B46" s="16" t="s">
        <v>202</v>
      </c>
      <c r="C46" s="17" t="s">
        <v>203</v>
      </c>
      <c r="D46" s="18" t="s">
        <v>39</v>
      </c>
      <c r="E46" s="18">
        <v>22</v>
      </c>
      <c r="F46" s="19" t="s">
        <v>40</v>
      </c>
      <c r="G46" s="18">
        <v>17816850052</v>
      </c>
      <c r="H46" s="18" t="s">
        <v>64</v>
      </c>
      <c r="I46" s="19" t="s">
        <v>34</v>
      </c>
      <c r="J46" s="18" t="s">
        <v>204</v>
      </c>
      <c r="K46" s="18" t="s">
        <v>36</v>
      </c>
      <c r="L46" s="18">
        <v>75.5</v>
      </c>
      <c r="M46" s="34" t="str">
        <f>VLOOKUP(B46,[1]正式面试!$B$2:$N$102,13,0)</f>
        <v>B06</v>
      </c>
      <c r="N46" s="35">
        <v>77</v>
      </c>
      <c r="O46" s="35">
        <v>70</v>
      </c>
      <c r="P46" s="35">
        <v>69</v>
      </c>
      <c r="Q46" s="35">
        <v>72</v>
      </c>
      <c r="R46" s="37">
        <f t="shared" si="5"/>
        <v>72</v>
      </c>
      <c r="S46" s="27"/>
      <c r="T46" s="27">
        <f>VLOOKUP(M46,[2]评分表!$B$9:$N$169,7,0)</f>
        <v>61</v>
      </c>
      <c r="U46" s="27">
        <f>VLOOKUP(M46,[2]评分表!$B$9:$N$169,13,0)</f>
        <v>56</v>
      </c>
      <c r="V46" s="27">
        <f t="shared" si="6"/>
        <v>58.5</v>
      </c>
      <c r="W46" s="27"/>
      <c r="X46" s="27"/>
      <c r="Y46" s="27"/>
      <c r="Z46" s="18"/>
    </row>
    <row r="47" spans="1:26">
      <c r="A47" s="16">
        <v>3</v>
      </c>
      <c r="B47" s="16" t="s">
        <v>205</v>
      </c>
      <c r="C47" s="17" t="s">
        <v>206</v>
      </c>
      <c r="D47" s="18" t="s">
        <v>39</v>
      </c>
      <c r="E47" s="18">
        <v>21</v>
      </c>
      <c r="F47" s="19" t="s">
        <v>40</v>
      </c>
      <c r="G47" s="18">
        <v>13588202149</v>
      </c>
      <c r="H47" s="18" t="s">
        <v>33</v>
      </c>
      <c r="I47" s="19" t="s">
        <v>34</v>
      </c>
      <c r="J47" s="18" t="s">
        <v>73</v>
      </c>
      <c r="K47" s="18" t="s">
        <v>43</v>
      </c>
      <c r="L47" s="18">
        <v>78</v>
      </c>
      <c r="M47" s="34" t="str">
        <f>VLOOKUP(B47,[1]正式面试!$B$2:$N$102,13,0)</f>
        <v>B07</v>
      </c>
      <c r="N47" s="35">
        <v>90</v>
      </c>
      <c r="O47" s="35">
        <v>84</v>
      </c>
      <c r="P47" s="35">
        <v>90</v>
      </c>
      <c r="Q47" s="35">
        <v>82</v>
      </c>
      <c r="R47" s="37">
        <f t="shared" si="5"/>
        <v>86.5</v>
      </c>
      <c r="S47" s="27"/>
      <c r="T47" s="27">
        <f>VLOOKUP(M47,[2]评分表!$B$9:$N$169,7,0)</f>
        <v>82</v>
      </c>
      <c r="U47" s="27">
        <f>VLOOKUP(M47,[2]评分表!$B$9:$N$169,13,0)</f>
        <v>80</v>
      </c>
      <c r="V47" s="27">
        <f t="shared" si="6"/>
        <v>81</v>
      </c>
      <c r="W47" s="27"/>
      <c r="X47" s="27"/>
      <c r="Y47" s="27"/>
      <c r="Z47" s="18"/>
    </row>
    <row r="48" spans="1:26">
      <c r="A48" s="16">
        <v>25</v>
      </c>
      <c r="B48" s="31" t="s">
        <v>207</v>
      </c>
      <c r="C48" s="17" t="s">
        <v>208</v>
      </c>
      <c r="D48" s="18" t="s">
        <v>31</v>
      </c>
      <c r="E48" s="18">
        <v>25</v>
      </c>
      <c r="F48" s="19" t="s">
        <v>40</v>
      </c>
      <c r="G48" s="18">
        <v>13732223081</v>
      </c>
      <c r="H48" s="18" t="s">
        <v>209</v>
      </c>
      <c r="I48" s="19" t="s">
        <v>52</v>
      </c>
      <c r="J48" s="18" t="s">
        <v>123</v>
      </c>
      <c r="K48" s="18" t="s">
        <v>36</v>
      </c>
      <c r="L48" s="18">
        <v>67.5</v>
      </c>
      <c r="M48" s="34" t="str">
        <f>VLOOKUP(B48,[1]正式面试!$B$2:$N$102,13,0)</f>
        <v>B08</v>
      </c>
      <c r="N48" s="35">
        <v>90</v>
      </c>
      <c r="O48" s="35">
        <v>84</v>
      </c>
      <c r="P48" s="35">
        <v>90</v>
      </c>
      <c r="Q48" s="35">
        <v>92</v>
      </c>
      <c r="R48" s="37">
        <f t="shared" ref="R48:R71" si="7">(N48+O48+P48+Q48)/4</f>
        <v>89</v>
      </c>
      <c r="S48" s="27"/>
      <c r="T48" s="27">
        <f>VLOOKUP(M48,[2]评分表!$B$9:$N$169,7,0)</f>
        <v>82</v>
      </c>
      <c r="U48" s="27">
        <f>VLOOKUP(M48,[2]评分表!$B$9:$N$169,13,0)</f>
        <v>82</v>
      </c>
      <c r="V48" s="27">
        <f t="shared" si="6"/>
        <v>82</v>
      </c>
      <c r="W48" s="27"/>
      <c r="X48" s="27"/>
      <c r="Y48" s="27"/>
      <c r="Z48" s="18"/>
    </row>
    <row r="49" spans="1:26">
      <c r="A49" s="16">
        <v>1</v>
      </c>
      <c r="B49" s="17" t="s">
        <v>210</v>
      </c>
      <c r="C49" s="17" t="s">
        <v>211</v>
      </c>
      <c r="D49" s="18" t="s">
        <v>39</v>
      </c>
      <c r="E49" s="18">
        <v>21</v>
      </c>
      <c r="F49" s="19" t="s">
        <v>40</v>
      </c>
      <c r="G49" s="18">
        <v>17816851327</v>
      </c>
      <c r="H49" s="18" t="s">
        <v>64</v>
      </c>
      <c r="I49" s="19" t="s">
        <v>34</v>
      </c>
      <c r="J49" s="18" t="s">
        <v>73</v>
      </c>
      <c r="K49" s="18" t="s">
        <v>36</v>
      </c>
      <c r="L49" s="18">
        <v>82.5</v>
      </c>
      <c r="M49" s="34" t="str">
        <f>VLOOKUP(B49,[1]正式面试!$B$2:$N$102,13,0)</f>
        <v>B09</v>
      </c>
      <c r="N49" s="35">
        <v>91</v>
      </c>
      <c r="O49" s="35">
        <v>78</v>
      </c>
      <c r="P49" s="35">
        <v>88</v>
      </c>
      <c r="Q49" s="35">
        <v>70</v>
      </c>
      <c r="R49" s="37">
        <f t="shared" si="7"/>
        <v>81.75</v>
      </c>
      <c r="S49" s="27"/>
      <c r="T49" s="27">
        <f>VLOOKUP(M49,[2]评分表!$B$9:$N$169,7,0)</f>
        <v>79</v>
      </c>
      <c r="U49" s="27">
        <f>VLOOKUP(M49,[2]评分表!$B$9:$N$169,13,0)</f>
        <v>65</v>
      </c>
      <c r="V49" s="27">
        <f t="shared" si="6"/>
        <v>72</v>
      </c>
      <c r="W49" s="27"/>
      <c r="X49" s="27"/>
      <c r="Y49" s="27"/>
      <c r="Z49" s="18"/>
    </row>
    <row r="50" spans="1:26">
      <c r="A50" s="16">
        <v>6</v>
      </c>
      <c r="B50" s="16" t="s">
        <v>212</v>
      </c>
      <c r="C50" s="17" t="s">
        <v>213</v>
      </c>
      <c r="D50" s="18" t="s">
        <v>39</v>
      </c>
      <c r="E50" s="18">
        <v>21</v>
      </c>
      <c r="F50" s="19" t="s">
        <v>40</v>
      </c>
      <c r="G50" s="18">
        <v>17801080868</v>
      </c>
      <c r="H50" s="18" t="s">
        <v>214</v>
      </c>
      <c r="I50" s="19" t="s">
        <v>34</v>
      </c>
      <c r="J50" s="18" t="s">
        <v>215</v>
      </c>
      <c r="K50" s="18" t="s">
        <v>43</v>
      </c>
      <c r="L50" s="18">
        <v>77</v>
      </c>
      <c r="M50" s="34" t="str">
        <f>VLOOKUP(B50,[1]正式面试!$B$2:$N$102,13,0)</f>
        <v>B10</v>
      </c>
      <c r="N50" s="35">
        <v>83</v>
      </c>
      <c r="O50" s="35">
        <v>80</v>
      </c>
      <c r="P50" s="35">
        <v>88</v>
      </c>
      <c r="Q50" s="35">
        <v>80</v>
      </c>
      <c r="R50" s="37">
        <f t="shared" si="7"/>
        <v>82.75</v>
      </c>
      <c r="S50" s="27"/>
      <c r="T50" s="27">
        <f>VLOOKUP(M50,[2]评分表!$B$9:$N$169,7,0)</f>
        <v>77</v>
      </c>
      <c r="U50" s="27">
        <f>VLOOKUP(M50,[2]评分表!$B$9:$N$169,13,0)</f>
        <v>78</v>
      </c>
      <c r="V50" s="27">
        <f t="shared" si="6"/>
        <v>77.5</v>
      </c>
      <c r="W50" s="27"/>
      <c r="X50" s="27"/>
      <c r="Y50" s="27"/>
      <c r="Z50" s="18" t="s">
        <v>216</v>
      </c>
    </row>
    <row r="51" spans="1:26">
      <c r="A51" s="16">
        <v>19</v>
      </c>
      <c r="B51" s="31" t="s">
        <v>217</v>
      </c>
      <c r="C51" s="17" t="s">
        <v>218</v>
      </c>
      <c r="D51" s="18" t="s">
        <v>31</v>
      </c>
      <c r="E51" s="18">
        <v>23</v>
      </c>
      <c r="F51" s="19" t="s">
        <v>40</v>
      </c>
      <c r="G51" s="18">
        <v>15757173750</v>
      </c>
      <c r="H51" s="18" t="s">
        <v>162</v>
      </c>
      <c r="I51" s="19" t="s">
        <v>52</v>
      </c>
      <c r="J51" s="18" t="s">
        <v>47</v>
      </c>
      <c r="K51" s="18" t="s">
        <v>36</v>
      </c>
      <c r="L51" s="18">
        <v>70</v>
      </c>
      <c r="M51" s="34" t="str">
        <f>VLOOKUP(B51,[1]正式面试!$B$2:$N$102,13,0)</f>
        <v>B11</v>
      </c>
      <c r="N51" s="35">
        <v>90</v>
      </c>
      <c r="O51" s="35">
        <v>81</v>
      </c>
      <c r="P51" s="35">
        <v>88</v>
      </c>
      <c r="Q51" s="35">
        <v>84</v>
      </c>
      <c r="R51" s="37">
        <f t="shared" si="7"/>
        <v>85.75</v>
      </c>
      <c r="S51" s="27"/>
      <c r="T51" s="27">
        <f>VLOOKUP(M51,[2]评分表!$B$9:$N$169,7,0)</f>
        <v>71</v>
      </c>
      <c r="U51" s="27">
        <f>VLOOKUP(M51,[2]评分表!$B$9:$N$169,13,0)</f>
        <v>69</v>
      </c>
      <c r="V51" s="27">
        <f t="shared" si="6"/>
        <v>70</v>
      </c>
      <c r="W51" s="27"/>
      <c r="X51" s="27"/>
      <c r="Y51" s="27"/>
      <c r="Z51" s="18"/>
    </row>
    <row r="52" spans="1:26">
      <c r="A52" s="16">
        <v>11</v>
      </c>
      <c r="B52" s="16" t="s">
        <v>219</v>
      </c>
      <c r="C52" s="17" t="s">
        <v>220</v>
      </c>
      <c r="D52" s="18" t="s">
        <v>39</v>
      </c>
      <c r="E52" s="18">
        <v>25</v>
      </c>
      <c r="F52" s="18" t="s">
        <v>112</v>
      </c>
      <c r="G52" s="18">
        <v>13588124471</v>
      </c>
      <c r="H52" s="18" t="s">
        <v>56</v>
      </c>
      <c r="I52" s="19" t="s">
        <v>52</v>
      </c>
      <c r="J52" s="18" t="s">
        <v>221</v>
      </c>
      <c r="K52" s="18" t="s">
        <v>36</v>
      </c>
      <c r="L52" s="18">
        <v>75</v>
      </c>
      <c r="M52" s="34" t="str">
        <f>VLOOKUP(B52,[1]正式面试!$B$2:$N$102,13,0)</f>
        <v>B12</v>
      </c>
      <c r="N52" s="35">
        <v>80</v>
      </c>
      <c r="O52" s="35">
        <v>82</v>
      </c>
      <c r="P52" s="35">
        <v>80</v>
      </c>
      <c r="Q52" s="35">
        <v>83</v>
      </c>
      <c r="R52" s="37">
        <f t="shared" si="7"/>
        <v>81.25</v>
      </c>
      <c r="S52" s="27"/>
      <c r="T52" s="27">
        <f>VLOOKUP(M52,[2]评分表!$B$9:$N$169,7,0)</f>
        <v>80</v>
      </c>
      <c r="U52" s="27">
        <f>VLOOKUP(M52,[2]评分表!$B$9:$N$169,13,0)</f>
        <v>81</v>
      </c>
      <c r="V52" s="27">
        <f t="shared" si="6"/>
        <v>80.5</v>
      </c>
      <c r="W52" s="27"/>
      <c r="X52" s="27"/>
      <c r="Y52" s="27"/>
      <c r="Z52" s="18"/>
    </row>
    <row r="53" spans="1:26">
      <c r="A53" s="16">
        <v>45</v>
      </c>
      <c r="B53" s="16" t="s">
        <v>222</v>
      </c>
      <c r="C53" s="17" t="s">
        <v>223</v>
      </c>
      <c r="D53" s="18" t="s">
        <v>39</v>
      </c>
      <c r="E53" s="18">
        <v>24</v>
      </c>
      <c r="F53" s="19" t="s">
        <v>40</v>
      </c>
      <c r="G53" s="18">
        <v>15857165124</v>
      </c>
      <c r="H53" s="18" t="s">
        <v>56</v>
      </c>
      <c r="I53" s="19" t="s">
        <v>52</v>
      </c>
      <c r="J53" s="18" t="s">
        <v>224</v>
      </c>
      <c r="K53" s="18" t="s">
        <v>43</v>
      </c>
      <c r="L53" s="18">
        <v>70</v>
      </c>
      <c r="M53" s="34" t="str">
        <f>VLOOKUP(B53,[1]正式面试!$B$2:$N$102,13,0)</f>
        <v>B13</v>
      </c>
      <c r="N53" s="35">
        <v>90</v>
      </c>
      <c r="O53" s="35">
        <v>70</v>
      </c>
      <c r="P53" s="35">
        <v>85</v>
      </c>
      <c r="Q53" s="35">
        <v>75</v>
      </c>
      <c r="R53" s="37">
        <f t="shared" si="7"/>
        <v>80</v>
      </c>
      <c r="S53" s="27"/>
      <c r="T53" s="27">
        <f>VLOOKUP(M53,[2]评分表!$B$9:$N$169,7,0)</f>
        <v>61</v>
      </c>
      <c r="U53" s="27">
        <f>VLOOKUP(M53,[2]评分表!$B$9:$N$169,13,0)</f>
        <v>71</v>
      </c>
      <c r="V53" s="27">
        <f t="shared" si="6"/>
        <v>66</v>
      </c>
      <c r="W53" s="27"/>
      <c r="X53" s="27"/>
      <c r="Y53" s="27"/>
      <c r="Z53" s="18"/>
    </row>
    <row r="54" spans="1:26">
      <c r="A54" s="16">
        <v>28</v>
      </c>
      <c r="B54" s="16" t="s">
        <v>225</v>
      </c>
      <c r="C54" s="17" t="s">
        <v>226</v>
      </c>
      <c r="D54" s="18" t="s">
        <v>39</v>
      </c>
      <c r="E54" s="18">
        <v>21</v>
      </c>
      <c r="F54" s="19" t="s">
        <v>40</v>
      </c>
      <c r="G54" s="18">
        <v>15258698091</v>
      </c>
      <c r="H54" s="18" t="s">
        <v>113</v>
      </c>
      <c r="I54" s="19" t="s">
        <v>34</v>
      </c>
      <c r="J54" s="18" t="s">
        <v>227</v>
      </c>
      <c r="K54" s="18" t="s">
        <v>36</v>
      </c>
      <c r="L54" s="18">
        <v>72</v>
      </c>
      <c r="M54" s="34" t="str">
        <f>VLOOKUP(B54,[1]正式面试!$B$2:$N$102,13,0)</f>
        <v>B14</v>
      </c>
      <c r="N54" s="35">
        <v>75</v>
      </c>
      <c r="O54" s="35">
        <v>80</v>
      </c>
      <c r="P54" s="35">
        <v>80</v>
      </c>
      <c r="Q54" s="35">
        <v>80</v>
      </c>
      <c r="R54" s="37">
        <f t="shared" si="7"/>
        <v>78.75</v>
      </c>
      <c r="S54" s="27"/>
      <c r="T54" s="27">
        <f>VLOOKUP(M54,[2]评分表!$B$9:$N$169,7,0)</f>
        <v>80</v>
      </c>
      <c r="U54" s="27">
        <f>VLOOKUP(M54,[2]评分表!$B$9:$N$169,13,0)</f>
        <v>80</v>
      </c>
      <c r="V54" s="27">
        <f t="shared" si="6"/>
        <v>80</v>
      </c>
      <c r="W54" s="27"/>
      <c r="X54" s="27"/>
      <c r="Y54" s="27"/>
      <c r="Z54" s="18"/>
    </row>
    <row r="55" spans="1:26">
      <c r="A55" s="16">
        <v>38</v>
      </c>
      <c r="B55" s="31" t="s">
        <v>228</v>
      </c>
      <c r="C55" s="17" t="s">
        <v>229</v>
      </c>
      <c r="D55" s="18" t="s">
        <v>31</v>
      </c>
      <c r="E55" s="18">
        <v>21</v>
      </c>
      <c r="F55" s="19" t="s">
        <v>40</v>
      </c>
      <c r="G55" s="18">
        <v>17816870857</v>
      </c>
      <c r="H55" s="18" t="s">
        <v>104</v>
      </c>
      <c r="I55" s="19" t="s">
        <v>34</v>
      </c>
      <c r="J55" s="18" t="s">
        <v>187</v>
      </c>
      <c r="K55" s="18" t="s">
        <v>43</v>
      </c>
      <c r="L55" s="18">
        <v>65</v>
      </c>
      <c r="M55" s="34" t="str">
        <f>VLOOKUP(B55,[1]正式面试!$B$2:$N$102,13,0)</f>
        <v>B15</v>
      </c>
      <c r="N55" s="35">
        <v>86</v>
      </c>
      <c r="O55" s="35">
        <v>81</v>
      </c>
      <c r="P55" s="35">
        <v>82</v>
      </c>
      <c r="Q55" s="35">
        <v>80</v>
      </c>
      <c r="R55" s="37">
        <f t="shared" si="7"/>
        <v>82.25</v>
      </c>
      <c r="S55" s="27"/>
      <c r="T55" s="27">
        <f>VLOOKUP(M55,[2]评分表!$B$9:$N$169,7,0)</f>
        <v>73</v>
      </c>
      <c r="U55" s="27">
        <f>VLOOKUP(M55,[2]评分表!$B$9:$N$169,13,0)</f>
        <v>70</v>
      </c>
      <c r="V55" s="27">
        <f t="shared" si="6"/>
        <v>71.5</v>
      </c>
      <c r="W55" s="27"/>
      <c r="X55" s="27"/>
      <c r="Y55" s="27"/>
      <c r="Z55" s="19" t="s">
        <v>230</v>
      </c>
    </row>
    <row r="56" spans="1:26">
      <c r="A56" s="16">
        <v>32</v>
      </c>
      <c r="B56" s="31" t="s">
        <v>231</v>
      </c>
      <c r="C56" s="17" t="s">
        <v>232</v>
      </c>
      <c r="D56" s="18" t="s">
        <v>31</v>
      </c>
      <c r="E56" s="18">
        <v>21</v>
      </c>
      <c r="F56" s="19" t="s">
        <v>40</v>
      </c>
      <c r="G56" s="18">
        <v>13777840721</v>
      </c>
      <c r="H56" s="18" t="s">
        <v>233</v>
      </c>
      <c r="I56" s="19" t="s">
        <v>34</v>
      </c>
      <c r="J56" s="18" t="s">
        <v>187</v>
      </c>
      <c r="K56" s="18" t="s">
        <v>36</v>
      </c>
      <c r="L56" s="18">
        <v>65.5</v>
      </c>
      <c r="M56" s="34" t="str">
        <f>VLOOKUP(B56,[1]正式面试!$B$2:$N$102,13,0)</f>
        <v>B16</v>
      </c>
      <c r="N56" s="35">
        <v>68</v>
      </c>
      <c r="O56" s="35">
        <v>76</v>
      </c>
      <c r="P56" s="35">
        <v>80</v>
      </c>
      <c r="Q56" s="35">
        <v>82</v>
      </c>
      <c r="R56" s="37">
        <f t="shared" si="7"/>
        <v>76.5</v>
      </c>
      <c r="S56" s="27"/>
      <c r="T56" s="27">
        <f>VLOOKUP(M56,[2]评分表!$B$9:$N$169,7,0)</f>
        <v>68</v>
      </c>
      <c r="U56" s="27">
        <f>VLOOKUP(M56,[2]评分表!$B$9:$N$169,13,0)</f>
        <v>68</v>
      </c>
      <c r="V56" s="27">
        <f t="shared" si="6"/>
        <v>68</v>
      </c>
      <c r="W56" s="27"/>
      <c r="X56" s="27"/>
      <c r="Y56" s="27"/>
      <c r="Z56" s="18"/>
    </row>
    <row r="57" spans="1:26">
      <c r="A57" s="16">
        <v>10</v>
      </c>
      <c r="B57" s="16" t="s">
        <v>234</v>
      </c>
      <c r="C57" s="17" t="s">
        <v>235</v>
      </c>
      <c r="D57" s="18" t="s">
        <v>39</v>
      </c>
      <c r="E57" s="18">
        <v>22</v>
      </c>
      <c r="F57" s="18" t="s">
        <v>236</v>
      </c>
      <c r="G57" s="18">
        <v>15167127668</v>
      </c>
      <c r="H57" s="18" t="s">
        <v>64</v>
      </c>
      <c r="I57" s="19" t="s">
        <v>34</v>
      </c>
      <c r="J57" s="18" t="s">
        <v>73</v>
      </c>
      <c r="K57" s="18" t="s">
        <v>43</v>
      </c>
      <c r="L57" s="18">
        <v>75.5</v>
      </c>
      <c r="M57" s="34" t="str">
        <f>VLOOKUP(B57,[1]正式面试!$B$2:$N$102,13,0)</f>
        <v>B17</v>
      </c>
      <c r="N57" s="35">
        <v>70</v>
      </c>
      <c r="O57" s="35">
        <v>78</v>
      </c>
      <c r="P57" s="35">
        <v>69</v>
      </c>
      <c r="Q57" s="35">
        <v>84</v>
      </c>
      <c r="R57" s="37">
        <f t="shared" si="7"/>
        <v>75.25</v>
      </c>
      <c r="S57" s="27"/>
      <c r="T57" s="27">
        <f>VLOOKUP(M57,[2]评分表!$B$9:$N$169,7,0)</f>
        <v>77</v>
      </c>
      <c r="U57" s="27">
        <f>VLOOKUP(M57,[2]评分表!$B$9:$N$169,13,0)</f>
        <v>72</v>
      </c>
      <c r="V57" s="27">
        <f t="shared" si="6"/>
        <v>74.5</v>
      </c>
      <c r="W57" s="27"/>
      <c r="X57" s="27"/>
      <c r="Y57" s="27"/>
      <c r="Z57" s="18"/>
    </row>
    <row r="58" spans="1:26">
      <c r="A58" s="16">
        <v>23</v>
      </c>
      <c r="B58" s="16" t="s">
        <v>237</v>
      </c>
      <c r="C58" s="17" t="s">
        <v>238</v>
      </c>
      <c r="D58" s="18" t="s">
        <v>39</v>
      </c>
      <c r="E58" s="18">
        <v>24</v>
      </c>
      <c r="F58" s="18" t="s">
        <v>239</v>
      </c>
      <c r="G58" s="18">
        <v>18868802759</v>
      </c>
      <c r="H58" s="18" t="s">
        <v>56</v>
      </c>
      <c r="I58" s="19" t="s">
        <v>52</v>
      </c>
      <c r="J58" s="18" t="s">
        <v>240</v>
      </c>
      <c r="K58" s="19" t="s">
        <v>36</v>
      </c>
      <c r="L58" s="18">
        <v>72.5</v>
      </c>
      <c r="M58" s="34" t="s">
        <v>241</v>
      </c>
      <c r="N58" s="35">
        <v>69</v>
      </c>
      <c r="O58" s="35">
        <v>69</v>
      </c>
      <c r="P58" s="35">
        <v>70</v>
      </c>
      <c r="Q58" s="35">
        <v>70</v>
      </c>
      <c r="R58" s="37">
        <f t="shared" si="7"/>
        <v>69.5</v>
      </c>
      <c r="S58" s="27"/>
      <c r="T58" s="27">
        <f>VLOOKUP(M58,[2]评分表!$B$9:$N$169,7,0)</f>
        <v>58</v>
      </c>
      <c r="U58" s="27">
        <f>VLOOKUP(M58,[2]评分表!$B$9:$N$169,13,0)</f>
        <v>61</v>
      </c>
      <c r="V58" s="27">
        <f t="shared" si="6"/>
        <v>59.5</v>
      </c>
      <c r="W58" s="27"/>
      <c r="X58" s="27"/>
      <c r="Y58" s="27"/>
      <c r="Z58" s="18"/>
    </row>
    <row r="59" spans="1:26">
      <c r="A59" s="16">
        <v>14</v>
      </c>
      <c r="B59" s="31" t="s">
        <v>242</v>
      </c>
      <c r="C59" s="17" t="s">
        <v>243</v>
      </c>
      <c r="D59" s="18" t="s">
        <v>31</v>
      </c>
      <c r="E59" s="18">
        <v>24</v>
      </c>
      <c r="F59" s="19" t="s">
        <v>40</v>
      </c>
      <c r="G59" s="18">
        <v>15868157126</v>
      </c>
      <c r="H59" s="18" t="s">
        <v>33</v>
      </c>
      <c r="I59" s="19" t="s">
        <v>52</v>
      </c>
      <c r="J59" s="18" t="s">
        <v>244</v>
      </c>
      <c r="K59" s="18" t="s">
        <v>43</v>
      </c>
      <c r="L59" s="18">
        <v>70.5</v>
      </c>
      <c r="M59" s="34" t="str">
        <f>VLOOKUP(B59,[1]正式面试!$B$2:$N$102,13,0)</f>
        <v>B18</v>
      </c>
      <c r="N59" s="35">
        <v>90</v>
      </c>
      <c r="O59" s="35">
        <v>83</v>
      </c>
      <c r="P59" s="35">
        <v>90</v>
      </c>
      <c r="Q59" s="35">
        <v>85</v>
      </c>
      <c r="R59" s="37">
        <f t="shared" si="7"/>
        <v>87</v>
      </c>
      <c r="S59" s="27"/>
      <c r="T59" s="27">
        <f>VLOOKUP(M59,[2]评分表!$B$9:$N$169,7,0)</f>
        <v>75</v>
      </c>
      <c r="U59" s="27">
        <f>VLOOKUP(M59,[2]评分表!$B$9:$N$169,13,0)</f>
        <v>81</v>
      </c>
      <c r="V59" s="27">
        <f t="shared" si="6"/>
        <v>78</v>
      </c>
      <c r="W59" s="27"/>
      <c r="X59" s="27"/>
      <c r="Y59" s="27"/>
      <c r="Z59" s="18"/>
    </row>
    <row r="60" spans="1:26">
      <c r="A60" s="16">
        <v>49</v>
      </c>
      <c r="B60" s="31" t="s">
        <v>245</v>
      </c>
      <c r="C60" s="16" t="s">
        <v>246</v>
      </c>
      <c r="D60" s="23" t="s">
        <v>31</v>
      </c>
      <c r="E60" s="23">
        <v>25</v>
      </c>
      <c r="F60" s="23" t="s">
        <v>247</v>
      </c>
      <c r="G60" s="23">
        <v>18867528996</v>
      </c>
      <c r="H60" s="23" t="s">
        <v>51</v>
      </c>
      <c r="I60" s="24" t="s">
        <v>52</v>
      </c>
      <c r="J60" s="24" t="s">
        <v>248</v>
      </c>
      <c r="K60" s="23" t="s">
        <v>36</v>
      </c>
      <c r="L60" s="23">
        <v>62.5</v>
      </c>
      <c r="M60" s="34" t="str">
        <f>VLOOKUP(B60,[1]正式面试!$B$2:$N$102,13,0)</f>
        <v>B19</v>
      </c>
      <c r="N60" s="35">
        <v>75</v>
      </c>
      <c r="O60" s="35">
        <v>82</v>
      </c>
      <c r="P60" s="35">
        <v>83</v>
      </c>
      <c r="Q60" s="35">
        <v>80</v>
      </c>
      <c r="R60" s="37">
        <f t="shared" si="7"/>
        <v>80</v>
      </c>
      <c r="S60" s="27"/>
      <c r="T60" s="27">
        <f>VLOOKUP(M60,[2]评分表!$B$9:$N$169,7,0)</f>
        <v>82</v>
      </c>
      <c r="U60" s="27">
        <f>VLOOKUP(M60,[2]评分表!$B$9:$N$169,13,0)</f>
        <v>79</v>
      </c>
      <c r="V60" s="27">
        <f t="shared" si="6"/>
        <v>80.5</v>
      </c>
      <c r="W60" s="27"/>
      <c r="X60" s="27"/>
      <c r="Y60" s="27"/>
      <c r="Z60" s="23"/>
    </row>
    <row r="61" spans="1:26">
      <c r="A61" s="16">
        <v>15</v>
      </c>
      <c r="B61" s="31" t="s">
        <v>249</v>
      </c>
      <c r="C61" s="17" t="s">
        <v>250</v>
      </c>
      <c r="D61" s="18" t="s">
        <v>31</v>
      </c>
      <c r="E61" s="18">
        <v>21</v>
      </c>
      <c r="F61" s="19" t="s">
        <v>40</v>
      </c>
      <c r="G61" s="18">
        <v>18258827106</v>
      </c>
      <c r="H61" s="18" t="s">
        <v>233</v>
      </c>
      <c r="I61" s="19" t="s">
        <v>34</v>
      </c>
      <c r="J61" s="18" t="s">
        <v>73</v>
      </c>
      <c r="K61" s="18" t="s">
        <v>43</v>
      </c>
      <c r="L61" s="18">
        <v>70.5</v>
      </c>
      <c r="M61" s="34" t="str">
        <f>VLOOKUP(B61,[1]正式面试!$B$2:$N$102,13,0)</f>
        <v>B21</v>
      </c>
      <c r="N61" s="35">
        <v>88</v>
      </c>
      <c r="O61" s="35">
        <v>80</v>
      </c>
      <c r="P61" s="35">
        <v>85</v>
      </c>
      <c r="Q61" s="35">
        <v>83</v>
      </c>
      <c r="R61" s="37">
        <f t="shared" si="7"/>
        <v>84</v>
      </c>
      <c r="S61" s="27"/>
      <c r="T61" s="27">
        <f>VLOOKUP(M61,[2]评分表!$B$9:$N$169,7,0)</f>
        <v>72</v>
      </c>
      <c r="U61" s="27">
        <f>VLOOKUP(M61,[2]评分表!$B$9:$N$169,13,0)</f>
        <v>70</v>
      </c>
      <c r="V61" s="27">
        <f t="shared" si="6"/>
        <v>71</v>
      </c>
      <c r="W61" s="27"/>
      <c r="X61" s="27"/>
      <c r="Y61" s="27"/>
      <c r="Z61" s="18"/>
    </row>
    <row r="62" spans="1:26">
      <c r="A62" s="16">
        <v>37</v>
      </c>
      <c r="B62" s="16" t="s">
        <v>251</v>
      </c>
      <c r="C62" s="17" t="s">
        <v>252</v>
      </c>
      <c r="D62" s="18" t="s">
        <v>39</v>
      </c>
      <c r="E62" s="18">
        <v>28</v>
      </c>
      <c r="F62" s="19" t="s">
        <v>253</v>
      </c>
      <c r="G62" s="18">
        <v>15967193290</v>
      </c>
      <c r="H62" s="18" t="s">
        <v>64</v>
      </c>
      <c r="I62" s="19" t="s">
        <v>52</v>
      </c>
      <c r="J62" s="18" t="s">
        <v>187</v>
      </c>
      <c r="K62" s="18" t="s">
        <v>36</v>
      </c>
      <c r="L62" s="18">
        <v>70.5</v>
      </c>
      <c r="M62" s="34" t="str">
        <f>VLOOKUP(B62,[1]正式面试!$B$2:$N$102,13,0)</f>
        <v>B22</v>
      </c>
      <c r="N62" s="35">
        <v>68</v>
      </c>
      <c r="O62" s="35">
        <v>70</v>
      </c>
      <c r="P62" s="35">
        <v>68</v>
      </c>
      <c r="Q62" s="35">
        <v>75</v>
      </c>
      <c r="R62" s="37">
        <f t="shared" si="7"/>
        <v>70.25</v>
      </c>
      <c r="S62" s="27"/>
      <c r="T62" s="27">
        <f>VLOOKUP(M62,[2]评分表!$B$9:$N$169,7,0)</f>
        <v>56</v>
      </c>
      <c r="U62" s="27">
        <f>VLOOKUP(M62,[2]评分表!$B$9:$N$169,13,0)</f>
        <v>62</v>
      </c>
      <c r="V62" s="27">
        <f t="shared" si="6"/>
        <v>59</v>
      </c>
      <c r="W62" s="27"/>
      <c r="X62" s="27"/>
      <c r="Y62" s="27"/>
      <c r="Z62" s="18"/>
    </row>
    <row r="63" spans="1:26">
      <c r="A63" s="16">
        <v>30</v>
      </c>
      <c r="B63" s="31" t="s">
        <v>254</v>
      </c>
      <c r="C63" s="17" t="s">
        <v>255</v>
      </c>
      <c r="D63" s="18" t="s">
        <v>31</v>
      </c>
      <c r="E63" s="18">
        <v>22</v>
      </c>
      <c r="F63" s="19" t="s">
        <v>40</v>
      </c>
      <c r="G63" s="18">
        <v>13588705098</v>
      </c>
      <c r="H63" s="18" t="s">
        <v>256</v>
      </c>
      <c r="I63" s="19" t="s">
        <v>34</v>
      </c>
      <c r="J63" s="18" t="s">
        <v>47</v>
      </c>
      <c r="K63" s="18" t="s">
        <v>43</v>
      </c>
      <c r="L63" s="18">
        <v>66.5</v>
      </c>
      <c r="M63" s="34" t="str">
        <f>VLOOKUP(B63,[1]正式面试!$B$2:$N$102,13,0)</f>
        <v>B23</v>
      </c>
      <c r="N63" s="35">
        <v>87</v>
      </c>
      <c r="O63" s="35">
        <v>79</v>
      </c>
      <c r="P63" s="35">
        <v>85</v>
      </c>
      <c r="Q63" s="35">
        <v>82</v>
      </c>
      <c r="R63" s="37">
        <f t="shared" si="7"/>
        <v>83.25</v>
      </c>
      <c r="S63" s="27"/>
      <c r="T63" s="27">
        <f>VLOOKUP(M63,[2]评分表!$B$9:$N$169,7,0)</f>
        <v>78</v>
      </c>
      <c r="U63" s="27">
        <f>VLOOKUP(M63,[2]评分表!$B$9:$N$169,13,0)</f>
        <v>76</v>
      </c>
      <c r="V63" s="27">
        <f t="shared" si="6"/>
        <v>77</v>
      </c>
      <c r="W63" s="27"/>
      <c r="X63" s="27"/>
      <c r="Y63" s="27"/>
      <c r="Z63" s="18" t="s">
        <v>257</v>
      </c>
    </row>
    <row r="64" spans="1:26">
      <c r="A64" s="16">
        <v>14</v>
      </c>
      <c r="B64" s="16" t="s">
        <v>258</v>
      </c>
      <c r="C64" s="17" t="s">
        <v>259</v>
      </c>
      <c r="D64" s="18" t="s">
        <v>39</v>
      </c>
      <c r="E64" s="18">
        <v>21</v>
      </c>
      <c r="F64" s="19" t="s">
        <v>40</v>
      </c>
      <c r="G64" s="18">
        <v>17816851427</v>
      </c>
      <c r="H64" s="18" t="s">
        <v>64</v>
      </c>
      <c r="I64" s="19" t="s">
        <v>34</v>
      </c>
      <c r="J64" s="18" t="s">
        <v>73</v>
      </c>
      <c r="K64" s="18" t="s">
        <v>43</v>
      </c>
      <c r="L64" s="18">
        <v>75</v>
      </c>
      <c r="M64" s="34" t="str">
        <f>VLOOKUP(B64,[1]正式面试!$B$2:$N$102,13,0)</f>
        <v>B24</v>
      </c>
      <c r="N64" s="35">
        <v>88</v>
      </c>
      <c r="O64" s="35">
        <v>75</v>
      </c>
      <c r="P64" s="35">
        <v>89</v>
      </c>
      <c r="Q64" s="35">
        <v>84</v>
      </c>
      <c r="R64" s="37">
        <f t="shared" si="7"/>
        <v>84</v>
      </c>
      <c r="S64" s="27"/>
      <c r="T64" s="27">
        <f>VLOOKUP(M64,[2]评分表!$B$9:$N$169,7,0)</f>
        <v>78</v>
      </c>
      <c r="U64" s="27">
        <f>VLOOKUP(M64,[2]评分表!$B$9:$N$169,13,0)</f>
        <v>79</v>
      </c>
      <c r="V64" s="27">
        <f t="shared" si="6"/>
        <v>78.5</v>
      </c>
      <c r="W64" s="27"/>
      <c r="X64" s="27"/>
      <c r="Y64" s="27"/>
      <c r="Z64" s="18"/>
    </row>
    <row r="65" spans="1:26">
      <c r="A65" s="16">
        <v>33</v>
      </c>
      <c r="B65" s="16" t="s">
        <v>260</v>
      </c>
      <c r="C65" s="17" t="s">
        <v>261</v>
      </c>
      <c r="D65" s="18" t="s">
        <v>39</v>
      </c>
      <c r="E65" s="18">
        <v>24</v>
      </c>
      <c r="F65" s="19" t="s">
        <v>40</v>
      </c>
      <c r="G65" s="18">
        <v>15726810719</v>
      </c>
      <c r="H65" s="18" t="s">
        <v>262</v>
      </c>
      <c r="I65" s="19" t="s">
        <v>52</v>
      </c>
      <c r="J65" s="18" t="s">
        <v>263</v>
      </c>
      <c r="K65" s="18" t="s">
        <v>43</v>
      </c>
      <c r="L65" s="18">
        <v>70.5</v>
      </c>
      <c r="M65" s="34" t="str">
        <f>VLOOKUP(B65,[1]正式面试!$B$2:$N$102,13,0)</f>
        <v>B25</v>
      </c>
      <c r="N65" s="35">
        <v>90</v>
      </c>
      <c r="O65" s="35">
        <v>80</v>
      </c>
      <c r="P65" s="35">
        <v>80</v>
      </c>
      <c r="Q65" s="35">
        <v>85</v>
      </c>
      <c r="R65" s="37">
        <f t="shared" si="7"/>
        <v>83.75</v>
      </c>
      <c r="S65" s="27"/>
      <c r="T65" s="27">
        <f>VLOOKUP(M65,[2]评分表!$B$9:$N$169,7,0)</f>
        <v>69</v>
      </c>
      <c r="U65" s="27">
        <f>VLOOKUP(M65,[2]评分表!$B$9:$N$169,13,0)</f>
        <v>66</v>
      </c>
      <c r="V65" s="27">
        <f t="shared" si="6"/>
        <v>67.5</v>
      </c>
      <c r="W65" s="27"/>
      <c r="X65" s="27"/>
      <c r="Y65" s="27"/>
      <c r="Z65" s="18"/>
    </row>
    <row r="66" spans="1:26">
      <c r="A66" s="16">
        <v>16</v>
      </c>
      <c r="B66" s="31" t="s">
        <v>264</v>
      </c>
      <c r="C66" s="17" t="s">
        <v>265</v>
      </c>
      <c r="D66" s="18" t="s">
        <v>31</v>
      </c>
      <c r="E66" s="18">
        <v>21</v>
      </c>
      <c r="F66" s="19" t="s">
        <v>40</v>
      </c>
      <c r="G66" s="18">
        <v>13600546502</v>
      </c>
      <c r="H66" s="18" t="s">
        <v>266</v>
      </c>
      <c r="I66" s="19" t="s">
        <v>34</v>
      </c>
      <c r="J66" s="18" t="s">
        <v>267</v>
      </c>
      <c r="K66" s="18" t="s">
        <v>43</v>
      </c>
      <c r="L66" s="18">
        <v>70.5</v>
      </c>
      <c r="M66" s="34" t="str">
        <f>VLOOKUP(B66,[1]正式面试!$B$2:$N$102,13,0)</f>
        <v>B26</v>
      </c>
      <c r="N66" s="35">
        <v>85</v>
      </c>
      <c r="O66" s="35">
        <v>78</v>
      </c>
      <c r="P66" s="35">
        <v>85</v>
      </c>
      <c r="Q66" s="35">
        <v>80</v>
      </c>
      <c r="R66" s="37">
        <f t="shared" si="7"/>
        <v>82</v>
      </c>
      <c r="S66" s="27"/>
      <c r="T66" s="27">
        <f>VLOOKUP(M66,[2]评分表!$B$9:$N$169,7,0)</f>
        <v>74</v>
      </c>
      <c r="U66" s="27">
        <f>VLOOKUP(M66,[2]评分表!$B$9:$N$169,13,0)</f>
        <v>74</v>
      </c>
      <c r="V66" s="27">
        <f t="shared" si="6"/>
        <v>74</v>
      </c>
      <c r="W66" s="27"/>
      <c r="X66" s="27"/>
      <c r="Y66" s="27"/>
      <c r="Z66" s="18" t="s">
        <v>268</v>
      </c>
    </row>
    <row r="67" spans="1:26">
      <c r="A67" s="16">
        <v>53</v>
      </c>
      <c r="B67" s="31" t="s">
        <v>269</v>
      </c>
      <c r="C67" s="16" t="s">
        <v>270</v>
      </c>
      <c r="D67" s="23" t="s">
        <v>31</v>
      </c>
      <c r="E67" s="23">
        <v>22</v>
      </c>
      <c r="F67" s="24" t="s">
        <v>40</v>
      </c>
      <c r="G67" s="23">
        <v>15088653282</v>
      </c>
      <c r="H67" s="23" t="s">
        <v>104</v>
      </c>
      <c r="I67" s="24" t="s">
        <v>34</v>
      </c>
      <c r="J67" s="23" t="s">
        <v>271</v>
      </c>
      <c r="K67" s="23" t="s">
        <v>36</v>
      </c>
      <c r="L67" s="23">
        <v>62</v>
      </c>
      <c r="M67" s="34" t="str">
        <f>VLOOKUP(B67,[1]正式面试!$B$2:$N$102,13,0)</f>
        <v>B27</v>
      </c>
      <c r="N67" s="35">
        <v>88</v>
      </c>
      <c r="O67" s="35">
        <v>84</v>
      </c>
      <c r="P67" s="35">
        <v>88</v>
      </c>
      <c r="Q67" s="35">
        <v>85</v>
      </c>
      <c r="R67" s="37">
        <f t="shared" si="7"/>
        <v>86.25</v>
      </c>
      <c r="S67" s="27"/>
      <c r="T67" s="27">
        <f>VLOOKUP(M67,[2]评分表!$B$9:$N$169,7,0)</f>
        <v>86</v>
      </c>
      <c r="U67" s="27">
        <f>VLOOKUP(M67,[2]评分表!$B$9:$N$169,13,0)</f>
        <v>82</v>
      </c>
      <c r="V67" s="27">
        <f t="shared" si="6"/>
        <v>84</v>
      </c>
      <c r="W67" s="27"/>
      <c r="X67" s="27"/>
      <c r="Y67" s="27"/>
      <c r="Z67" s="23"/>
    </row>
    <row r="68" spans="1:26">
      <c r="A68" s="16">
        <v>34</v>
      </c>
      <c r="B68" s="31" t="s">
        <v>272</v>
      </c>
      <c r="C68" s="17" t="s">
        <v>273</v>
      </c>
      <c r="D68" s="18" t="s">
        <v>31</v>
      </c>
      <c r="E68" s="18">
        <v>23</v>
      </c>
      <c r="F68" s="18" t="s">
        <v>274</v>
      </c>
      <c r="G68" s="18">
        <v>18368386069</v>
      </c>
      <c r="H68" s="18" t="s">
        <v>275</v>
      </c>
      <c r="I68" s="19" t="s">
        <v>52</v>
      </c>
      <c r="J68" s="18" t="s">
        <v>276</v>
      </c>
      <c r="K68" s="18" t="s">
        <v>36</v>
      </c>
      <c r="L68" s="18">
        <v>65.5</v>
      </c>
      <c r="M68" s="34" t="str">
        <f>VLOOKUP(B68,[1]正式面试!$B$2:$N$102,13,0)</f>
        <v>B28</v>
      </c>
      <c r="N68" s="35">
        <v>90</v>
      </c>
      <c r="O68" s="35">
        <v>80</v>
      </c>
      <c r="P68" s="35">
        <v>90</v>
      </c>
      <c r="Q68" s="35">
        <v>82</v>
      </c>
      <c r="R68" s="37">
        <f t="shared" si="7"/>
        <v>85.5</v>
      </c>
      <c r="S68" s="27"/>
      <c r="T68" s="27">
        <f>VLOOKUP(M68,[2]评分表!$B$9:$N$169,7,0)</f>
        <v>78</v>
      </c>
      <c r="U68" s="27">
        <f>VLOOKUP(M68,[2]评分表!$B$9:$N$169,13,0)</f>
        <v>82</v>
      </c>
      <c r="V68" s="27">
        <f t="shared" si="6"/>
        <v>80</v>
      </c>
      <c r="W68" s="27"/>
      <c r="X68" s="27"/>
      <c r="Y68" s="27"/>
      <c r="Z68" s="18"/>
    </row>
    <row r="69" spans="1:26">
      <c r="A69" s="16">
        <v>39</v>
      </c>
      <c r="B69" s="16" t="s">
        <v>277</v>
      </c>
      <c r="C69" s="17" t="s">
        <v>278</v>
      </c>
      <c r="D69" s="18" t="s">
        <v>39</v>
      </c>
      <c r="E69" s="18">
        <v>26</v>
      </c>
      <c r="F69" s="18" t="s">
        <v>279</v>
      </c>
      <c r="G69" s="18">
        <v>13618271602</v>
      </c>
      <c r="H69" s="18" t="s">
        <v>280</v>
      </c>
      <c r="I69" s="19" t="s">
        <v>52</v>
      </c>
      <c r="J69" s="18" t="s">
        <v>73</v>
      </c>
      <c r="K69" s="18" t="s">
        <v>36</v>
      </c>
      <c r="L69" s="18">
        <v>70</v>
      </c>
      <c r="M69" s="34" t="str">
        <f>VLOOKUP(B69,[1]正式面试!$B$2:$N$102,13,0)</f>
        <v>B29</v>
      </c>
      <c r="N69" s="35">
        <v>85</v>
      </c>
      <c r="O69" s="35">
        <v>79</v>
      </c>
      <c r="P69" s="35">
        <v>85</v>
      </c>
      <c r="Q69" s="35">
        <v>79</v>
      </c>
      <c r="R69" s="37">
        <f t="shared" si="7"/>
        <v>82</v>
      </c>
      <c r="S69" s="27"/>
      <c r="T69" s="27">
        <f>VLOOKUP(M69,[2]评分表!$B$9:$N$169,7,0)</f>
        <v>70</v>
      </c>
      <c r="U69" s="27">
        <f>VLOOKUP(M69,[2]评分表!$B$9:$N$169,13,0)</f>
        <v>65</v>
      </c>
      <c r="V69" s="27">
        <f t="shared" si="6"/>
        <v>67.5</v>
      </c>
      <c r="W69" s="27"/>
      <c r="X69" s="27"/>
      <c r="Y69" s="27"/>
      <c r="Z69" s="18"/>
    </row>
    <row r="70" spans="1:26">
      <c r="A70" s="16">
        <v>34</v>
      </c>
      <c r="B70" s="16" t="s">
        <v>281</v>
      </c>
      <c r="C70" s="17" t="s">
        <v>282</v>
      </c>
      <c r="D70" s="18" t="s">
        <v>39</v>
      </c>
      <c r="E70" s="18">
        <v>21</v>
      </c>
      <c r="F70" s="19" t="s">
        <v>40</v>
      </c>
      <c r="G70" s="18">
        <v>15173187882</v>
      </c>
      <c r="H70" s="18" t="s">
        <v>283</v>
      </c>
      <c r="I70" s="19" t="s">
        <v>34</v>
      </c>
      <c r="J70" s="18" t="s">
        <v>284</v>
      </c>
      <c r="K70" s="18" t="s">
        <v>43</v>
      </c>
      <c r="L70" s="18">
        <v>70.5</v>
      </c>
      <c r="M70" s="34" t="str">
        <f>VLOOKUP(B70,[1]正式面试!$B$2:$N$102,13,0)</f>
        <v>B30</v>
      </c>
      <c r="N70" s="35">
        <v>85</v>
      </c>
      <c r="O70" s="35">
        <v>81</v>
      </c>
      <c r="P70" s="35">
        <v>85</v>
      </c>
      <c r="Q70" s="35">
        <v>82</v>
      </c>
      <c r="R70" s="37">
        <f t="shared" si="7"/>
        <v>83.25</v>
      </c>
      <c r="S70" s="27"/>
      <c r="T70" s="27">
        <f>VLOOKUP(M70,[2]评分表!$B$9:$N$169,7,0)</f>
        <v>75</v>
      </c>
      <c r="U70" s="27">
        <f>VLOOKUP(M70,[2]评分表!$B$9:$N$169,13,0)</f>
        <v>73</v>
      </c>
      <c r="V70" s="27">
        <f t="shared" si="6"/>
        <v>74</v>
      </c>
      <c r="W70" s="27"/>
      <c r="X70" s="27"/>
      <c r="Y70" s="27"/>
      <c r="Z70" s="18"/>
    </row>
    <row r="71" spans="1:26">
      <c r="A71" s="16">
        <v>9</v>
      </c>
      <c r="B71" s="31" t="s">
        <v>285</v>
      </c>
      <c r="C71" s="17" t="s">
        <v>286</v>
      </c>
      <c r="D71" s="18" t="s">
        <v>31</v>
      </c>
      <c r="E71" s="18">
        <v>22</v>
      </c>
      <c r="F71" s="18" t="s">
        <v>287</v>
      </c>
      <c r="G71" s="18">
        <v>17816852359</v>
      </c>
      <c r="H71" s="18" t="s">
        <v>64</v>
      </c>
      <c r="I71" s="19" t="s">
        <v>34</v>
      </c>
      <c r="J71" s="18" t="s">
        <v>61</v>
      </c>
      <c r="K71" s="18" t="s">
        <v>36</v>
      </c>
      <c r="L71" s="18">
        <v>73</v>
      </c>
      <c r="M71" s="34" t="str">
        <f>VLOOKUP(B71,[1]正式面试!$B$2:$N$102,13,0)</f>
        <v>B31</v>
      </c>
      <c r="N71" s="35">
        <v>82</v>
      </c>
      <c r="O71" s="35">
        <v>82</v>
      </c>
      <c r="P71" s="35">
        <v>84</v>
      </c>
      <c r="Q71" s="35">
        <v>80</v>
      </c>
      <c r="R71" s="37">
        <f t="shared" si="7"/>
        <v>82</v>
      </c>
      <c r="S71" s="27"/>
      <c r="T71" s="27">
        <f>VLOOKUP(M71,[2]评分表!$B$9:$N$169,7,0)</f>
        <v>83</v>
      </c>
      <c r="U71" s="27">
        <f>VLOOKUP(M71,[2]评分表!$B$9:$N$169,13,0)</f>
        <v>83</v>
      </c>
      <c r="V71" s="27">
        <f t="shared" si="6"/>
        <v>83</v>
      </c>
      <c r="W71" s="27"/>
      <c r="X71" s="27"/>
      <c r="Y71" s="27"/>
      <c r="Z71" s="18"/>
    </row>
    <row r="72" spans="1:26">
      <c r="A72" s="16">
        <v>30</v>
      </c>
      <c r="B72" s="29" t="s">
        <v>288</v>
      </c>
      <c r="C72" s="17" t="s">
        <v>289</v>
      </c>
      <c r="D72" s="18" t="s">
        <v>39</v>
      </c>
      <c r="E72" s="18">
        <v>25</v>
      </c>
      <c r="F72" s="19" t="s">
        <v>290</v>
      </c>
      <c r="G72" s="18">
        <v>15512610021</v>
      </c>
      <c r="H72" s="18" t="s">
        <v>291</v>
      </c>
      <c r="I72" s="19" t="s">
        <v>52</v>
      </c>
      <c r="J72" s="18" t="s">
        <v>47</v>
      </c>
      <c r="K72" s="18" t="s">
        <v>36</v>
      </c>
      <c r="L72" s="18">
        <v>70.5</v>
      </c>
      <c r="M72" s="34" t="str">
        <f>VLOOKUP(B72,[1]正式面试!$B$2:$N$102,13,0)</f>
        <v>B32</v>
      </c>
      <c r="N72" s="35">
        <v>82</v>
      </c>
      <c r="O72" s="35">
        <v>84</v>
      </c>
      <c r="P72" s="35">
        <v>82</v>
      </c>
      <c r="Q72" s="35">
        <v>83</v>
      </c>
      <c r="R72" s="37">
        <f t="shared" ref="R72:R77" si="8">(N72+O72+P72+Q72)/4</f>
        <v>82.75</v>
      </c>
      <c r="S72" s="27"/>
      <c r="T72" s="27">
        <f>VLOOKUP(M72,[2]评分表!$B$9:$N$169,7,0)</f>
        <v>82</v>
      </c>
      <c r="U72" s="27">
        <f>VLOOKUP(M72,[2]评分表!$B$9:$N$169,13,0)</f>
        <v>82</v>
      </c>
      <c r="V72" s="27">
        <f t="shared" si="6"/>
        <v>82</v>
      </c>
      <c r="W72" s="27"/>
      <c r="X72" s="27"/>
      <c r="Y72" s="27"/>
      <c r="Z72" s="18"/>
    </row>
    <row r="73" spans="1:26">
      <c r="A73" s="16">
        <v>35</v>
      </c>
      <c r="B73" s="31" t="s">
        <v>292</v>
      </c>
      <c r="C73" s="17" t="s">
        <v>293</v>
      </c>
      <c r="D73" s="18" t="s">
        <v>31</v>
      </c>
      <c r="E73" s="18">
        <v>26</v>
      </c>
      <c r="F73" s="18" t="s">
        <v>294</v>
      </c>
      <c r="G73" s="18">
        <v>15005147859</v>
      </c>
      <c r="H73" s="18" t="s">
        <v>295</v>
      </c>
      <c r="I73" s="19" t="s">
        <v>52</v>
      </c>
      <c r="J73" s="18" t="s">
        <v>296</v>
      </c>
      <c r="K73" s="18" t="s">
        <v>36</v>
      </c>
      <c r="L73" s="18">
        <v>65</v>
      </c>
      <c r="M73" s="34" t="str">
        <f>VLOOKUP(B73,[1]正式面试!$B$2:$N$102,13,0)</f>
        <v>B33</v>
      </c>
      <c r="N73" s="35">
        <v>78</v>
      </c>
      <c r="O73" s="35">
        <v>78</v>
      </c>
      <c r="P73" s="35">
        <v>78</v>
      </c>
      <c r="Q73" s="35">
        <v>78</v>
      </c>
      <c r="R73" s="37">
        <f t="shared" si="8"/>
        <v>78</v>
      </c>
      <c r="S73" s="27"/>
      <c r="T73" s="27">
        <f>VLOOKUP(M73,[2]评分表!$B$9:$N$169,7,0)</f>
        <v>82</v>
      </c>
      <c r="U73" s="27">
        <f>VLOOKUP(M73,[2]评分表!$B$9:$N$169,13,0)</f>
        <v>76</v>
      </c>
      <c r="V73" s="27">
        <f t="shared" si="6"/>
        <v>79</v>
      </c>
      <c r="W73" s="27"/>
      <c r="X73" s="27"/>
      <c r="Y73" s="27"/>
      <c r="Z73" s="18"/>
    </row>
    <row r="74" spans="1:26">
      <c r="A74" s="16">
        <v>12</v>
      </c>
      <c r="B74" s="16" t="s">
        <v>297</v>
      </c>
      <c r="C74" s="17" t="s">
        <v>298</v>
      </c>
      <c r="D74" s="18" t="s">
        <v>39</v>
      </c>
      <c r="E74" s="18">
        <v>25</v>
      </c>
      <c r="F74" s="18" t="s">
        <v>299</v>
      </c>
      <c r="G74" s="18">
        <v>18814883741</v>
      </c>
      <c r="H74" s="18" t="s">
        <v>148</v>
      </c>
      <c r="I74" s="19" t="s">
        <v>52</v>
      </c>
      <c r="J74" s="18" t="s">
        <v>300</v>
      </c>
      <c r="K74" s="18" t="s">
        <v>36</v>
      </c>
      <c r="L74" s="18">
        <v>75</v>
      </c>
      <c r="M74" s="34" t="str">
        <f>VLOOKUP(B74,[1]正式面试!$B$2:$N$102,13,0)</f>
        <v>B34</v>
      </c>
      <c r="N74" s="35">
        <v>68</v>
      </c>
      <c r="O74" s="35">
        <v>69</v>
      </c>
      <c r="P74" s="35">
        <v>68</v>
      </c>
      <c r="Q74" s="35">
        <v>68</v>
      </c>
      <c r="R74" s="37">
        <f t="shared" si="8"/>
        <v>68.25</v>
      </c>
      <c r="S74" s="27"/>
      <c r="T74" s="27">
        <f>VLOOKUP(M74,[2]评分表!$B$9:$N$169,7,0)</f>
        <v>58</v>
      </c>
      <c r="U74" s="27">
        <f>VLOOKUP(M74,[2]评分表!$B$9:$N$169,13,0)</f>
        <v>74</v>
      </c>
      <c r="V74" s="27">
        <f t="shared" si="6"/>
        <v>66</v>
      </c>
      <c r="W74" s="27"/>
      <c r="X74" s="27"/>
      <c r="Y74" s="27"/>
      <c r="Z74" s="18"/>
    </row>
    <row r="75" spans="1:26">
      <c r="A75" s="16">
        <v>28</v>
      </c>
      <c r="B75" s="31" t="s">
        <v>301</v>
      </c>
      <c r="C75" s="17" t="s">
        <v>302</v>
      </c>
      <c r="D75" s="18" t="s">
        <v>31</v>
      </c>
      <c r="E75" s="18">
        <v>23</v>
      </c>
      <c r="F75" s="18" t="s">
        <v>303</v>
      </c>
      <c r="G75" s="18">
        <v>18817955393</v>
      </c>
      <c r="H75" s="18" t="s">
        <v>304</v>
      </c>
      <c r="I75" s="19" t="s">
        <v>52</v>
      </c>
      <c r="J75" s="18" t="s">
        <v>305</v>
      </c>
      <c r="K75" s="18" t="s">
        <v>36</v>
      </c>
      <c r="L75" s="18">
        <v>67</v>
      </c>
      <c r="M75" s="34" t="str">
        <f>VLOOKUP(B75,[1]正式面试!$B$2:$N$102,13,0)</f>
        <v>B35</v>
      </c>
      <c r="N75" s="35">
        <v>82</v>
      </c>
      <c r="O75" s="35">
        <v>80</v>
      </c>
      <c r="P75" s="35">
        <v>88</v>
      </c>
      <c r="Q75" s="35">
        <v>83</v>
      </c>
      <c r="R75" s="37">
        <f t="shared" si="8"/>
        <v>83.25</v>
      </c>
      <c r="S75" s="27"/>
      <c r="T75" s="27">
        <f>VLOOKUP(M75,[2]评分表!$B$9:$N$169,7,0)</f>
        <v>82</v>
      </c>
      <c r="U75" s="27">
        <f>VLOOKUP(M75,[2]评分表!$B$9:$N$169,13,0)</f>
        <v>84</v>
      </c>
      <c r="V75" s="27">
        <f t="shared" si="6"/>
        <v>83</v>
      </c>
      <c r="W75" s="27"/>
      <c r="X75" s="27"/>
      <c r="Y75" s="27"/>
      <c r="Z75" s="18"/>
    </row>
    <row r="76" spans="1:26">
      <c r="A76" s="16">
        <v>21</v>
      </c>
      <c r="B76" s="31" t="s">
        <v>306</v>
      </c>
      <c r="C76" s="17" t="s">
        <v>307</v>
      </c>
      <c r="D76" s="18" t="s">
        <v>31</v>
      </c>
      <c r="E76" s="18">
        <v>31</v>
      </c>
      <c r="F76" s="18" t="s">
        <v>308</v>
      </c>
      <c r="G76" s="18">
        <v>15321130016</v>
      </c>
      <c r="H76" s="18" t="s">
        <v>309</v>
      </c>
      <c r="I76" s="19" t="s">
        <v>310</v>
      </c>
      <c r="J76" s="18" t="s">
        <v>47</v>
      </c>
      <c r="K76" s="18" t="s">
        <v>36</v>
      </c>
      <c r="L76" s="18">
        <v>69</v>
      </c>
      <c r="M76" s="34" t="str">
        <f>VLOOKUP(B76,[1]正式面试!$B$2:$N$102,13,0)</f>
        <v>B36</v>
      </c>
      <c r="N76" s="35">
        <v>92</v>
      </c>
      <c r="O76" s="35">
        <v>89</v>
      </c>
      <c r="P76" s="35">
        <v>92</v>
      </c>
      <c r="Q76" s="35">
        <v>94</v>
      </c>
      <c r="R76" s="37">
        <f t="shared" si="8"/>
        <v>91.75</v>
      </c>
      <c r="S76" s="27"/>
      <c r="T76" s="27">
        <f>VLOOKUP(M76,[2]评分表!$B$9:$N$169,7,0)</f>
        <v>82</v>
      </c>
      <c r="U76" s="27">
        <f>VLOOKUP(M76,[2]评分表!$B$9:$N$169,13,0)</f>
        <v>83</v>
      </c>
      <c r="V76" s="27">
        <f t="shared" si="6"/>
        <v>82.5</v>
      </c>
      <c r="W76" s="27"/>
      <c r="X76" s="27"/>
      <c r="Y76" s="27"/>
      <c r="Z76" s="18"/>
    </row>
    <row r="77" spans="1:26">
      <c r="A77" s="16">
        <v>19</v>
      </c>
      <c r="B77" s="16" t="s">
        <v>311</v>
      </c>
      <c r="C77" s="17" t="s">
        <v>312</v>
      </c>
      <c r="D77" s="18" t="s">
        <v>39</v>
      </c>
      <c r="E77" s="18">
        <v>24</v>
      </c>
      <c r="F77" s="18" t="s">
        <v>313</v>
      </c>
      <c r="G77" s="18">
        <v>17864278752</v>
      </c>
      <c r="H77" s="18" t="s">
        <v>314</v>
      </c>
      <c r="I77" s="19" t="s">
        <v>52</v>
      </c>
      <c r="J77" s="18" t="s">
        <v>47</v>
      </c>
      <c r="K77" s="19" t="s">
        <v>36</v>
      </c>
      <c r="L77" s="18">
        <v>73</v>
      </c>
      <c r="M77" s="34" t="str">
        <f>VLOOKUP(B77,[1]正式面试!$B$2:$N$102,13,0)</f>
        <v>B37</v>
      </c>
      <c r="N77" s="35">
        <v>88</v>
      </c>
      <c r="O77" s="35">
        <v>82</v>
      </c>
      <c r="P77" s="35">
        <v>88</v>
      </c>
      <c r="Q77" s="35">
        <v>85</v>
      </c>
      <c r="R77" s="37">
        <f t="shared" si="8"/>
        <v>85.75</v>
      </c>
      <c r="S77" s="27"/>
      <c r="T77" s="27">
        <f>VLOOKUP(M77,[2]评分表!$B$9:$N$169,7,0)</f>
        <v>86</v>
      </c>
      <c r="U77" s="27">
        <f>VLOOKUP(M77,[2]评分表!$B$9:$N$169,13,0)</f>
        <v>86</v>
      </c>
      <c r="V77" s="27">
        <f t="shared" si="6"/>
        <v>86</v>
      </c>
      <c r="W77" s="27"/>
      <c r="X77" s="27"/>
      <c r="Y77" s="27"/>
      <c r="Z77" s="18"/>
    </row>
  </sheetData>
  <autoFilter ref="A3:Z77">
    <sortState ref="A3:Z77">
      <sortCondition ref="M3"/>
    </sortState>
  </autoFilter>
  <mergeCells count="20">
    <mergeCell ref="A1:M1"/>
    <mergeCell ref="N2:O2"/>
    <mergeCell ref="P2:Q2"/>
    <mergeCell ref="R2:S2"/>
    <mergeCell ref="T2:W2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K2:K3"/>
    <mergeCell ref="L2:L3"/>
    <mergeCell ref="M2:M3"/>
    <mergeCell ref="X2:X3"/>
    <mergeCell ref="Y2:Y3"/>
    <mergeCell ref="Z2:Z3"/>
  </mergeCells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4"/>
  <sheetViews>
    <sheetView topLeftCell="H1" workbookViewId="0">
      <selection activeCell="M41" sqref="M41"/>
    </sheetView>
  </sheetViews>
  <sheetFormatPr defaultColWidth="9" defaultRowHeight="13.5"/>
  <cols>
    <col min="1" max="1" width="5.625" customWidth="1"/>
    <col min="2" max="2" width="9.75" customWidth="1"/>
    <col min="3" max="3" width="19.375" customWidth="1"/>
    <col min="4" max="4" width="5.375" customWidth="1"/>
    <col min="5" max="5" width="5.875" customWidth="1"/>
    <col min="6" max="6" width="9.5" customWidth="1"/>
    <col min="7" max="7" width="12" hidden="1" customWidth="1"/>
    <col min="8" max="8" width="20.875" customWidth="1"/>
    <col min="9" max="9" width="6.625" customWidth="1"/>
    <col min="10" max="10" width="15.375" customWidth="1"/>
    <col min="11" max="11" width="10.625" customWidth="1"/>
    <col min="19" max="19" width="13.125" customWidth="1"/>
  </cols>
  <sheetData>
    <row r="1" ht="24" customHeight="1" spans="1:19">
      <c r="A1" s="11" t="s">
        <v>315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24" customHeight="1" spans="1:26">
      <c r="A2" s="12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3" t="s">
        <v>6</v>
      </c>
      <c r="G2" s="15"/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25" t="s">
        <v>12</v>
      </c>
      <c r="N2" s="25" t="s">
        <v>13</v>
      </c>
      <c r="O2" s="25"/>
      <c r="P2" s="25" t="s">
        <v>14</v>
      </c>
      <c r="Q2" s="25"/>
      <c r="R2" s="25" t="s">
        <v>15</v>
      </c>
      <c r="S2" s="25"/>
      <c r="T2" s="25" t="s">
        <v>16</v>
      </c>
      <c r="U2" s="25"/>
      <c r="V2" s="25"/>
      <c r="W2" s="25"/>
      <c r="X2" s="25" t="s">
        <v>17</v>
      </c>
      <c r="Y2" s="25" t="s">
        <v>18</v>
      </c>
      <c r="Z2" s="13" t="s">
        <v>19</v>
      </c>
    </row>
    <row r="3" spans="1:26">
      <c r="A3" s="12"/>
      <c r="B3" s="12"/>
      <c r="C3" s="12"/>
      <c r="D3" s="13"/>
      <c r="E3" s="14"/>
      <c r="F3" s="13"/>
      <c r="G3" s="13" t="s">
        <v>20</v>
      </c>
      <c r="H3" s="13"/>
      <c r="I3" s="13"/>
      <c r="J3" s="13"/>
      <c r="K3" s="13"/>
      <c r="L3" s="13"/>
      <c r="M3" s="25"/>
      <c r="N3" s="25" t="s">
        <v>21</v>
      </c>
      <c r="O3" s="25" t="s">
        <v>22</v>
      </c>
      <c r="P3" s="25" t="s">
        <v>21</v>
      </c>
      <c r="Q3" s="25" t="s">
        <v>22</v>
      </c>
      <c r="R3" s="25" t="s">
        <v>23</v>
      </c>
      <c r="S3" s="25" t="s">
        <v>24</v>
      </c>
      <c r="T3" s="25" t="s">
        <v>25</v>
      </c>
      <c r="U3" s="25" t="s">
        <v>26</v>
      </c>
      <c r="V3" s="25" t="s">
        <v>27</v>
      </c>
      <c r="W3" s="25" t="s">
        <v>28</v>
      </c>
      <c r="X3" s="25"/>
      <c r="Y3" s="25"/>
      <c r="Z3" s="13"/>
    </row>
    <row r="4" spans="1:26">
      <c r="A4" s="16">
        <v>9</v>
      </c>
      <c r="B4" s="16" t="s">
        <v>316</v>
      </c>
      <c r="C4" s="17" t="s">
        <v>317</v>
      </c>
      <c r="D4" s="18" t="s">
        <v>39</v>
      </c>
      <c r="E4" s="18">
        <v>21</v>
      </c>
      <c r="F4" s="19" t="s">
        <v>40</v>
      </c>
      <c r="G4" s="18">
        <v>15858216473</v>
      </c>
      <c r="H4" s="18" t="s">
        <v>318</v>
      </c>
      <c r="I4" s="19" t="s">
        <v>34</v>
      </c>
      <c r="J4" s="18" t="s">
        <v>267</v>
      </c>
      <c r="K4" s="18" t="s">
        <v>319</v>
      </c>
      <c r="L4" s="18">
        <v>67.5</v>
      </c>
      <c r="M4" s="18" t="str">
        <f>VLOOKUP(B4,[1]劳务面试!$B:$N,13,0)</f>
        <v>c01</v>
      </c>
      <c r="N4" s="18">
        <v>69</v>
      </c>
      <c r="O4" s="18">
        <v>70</v>
      </c>
      <c r="P4" s="18">
        <v>69</v>
      </c>
      <c r="Q4" s="18">
        <v>70</v>
      </c>
      <c r="R4" s="18"/>
      <c r="T4" s="27">
        <f>VLOOKUP(M4,[2]评分表!$B$9:$N$169,7,0)</f>
        <v>60</v>
      </c>
      <c r="U4" s="27">
        <f>VLOOKUP(M4,[2]评分表!$B$9:$N$169,13,0)</f>
        <v>54</v>
      </c>
      <c r="V4" s="27">
        <f>(T4+U4)/2</f>
        <v>57</v>
      </c>
      <c r="Z4" s="18"/>
    </row>
    <row r="5" spans="1:26">
      <c r="A5" s="16">
        <v>42</v>
      </c>
      <c r="B5" s="16" t="s">
        <v>320</v>
      </c>
      <c r="C5" s="17" t="s">
        <v>321</v>
      </c>
      <c r="D5" s="18" t="s">
        <v>39</v>
      </c>
      <c r="E5" s="18">
        <v>22</v>
      </c>
      <c r="F5" s="19" t="s">
        <v>40</v>
      </c>
      <c r="G5" s="18">
        <v>13456485949</v>
      </c>
      <c r="H5" s="18" t="s">
        <v>322</v>
      </c>
      <c r="I5" s="19" t="s">
        <v>34</v>
      </c>
      <c r="J5" s="18" t="s">
        <v>267</v>
      </c>
      <c r="K5" s="18" t="s">
        <v>319</v>
      </c>
      <c r="L5" s="18">
        <v>63</v>
      </c>
      <c r="M5" s="18" t="str">
        <f>VLOOKUP(B5,[1]劳务面试!$B:$N,13,0)</f>
        <v>c02</v>
      </c>
      <c r="N5" s="18">
        <v>69</v>
      </c>
      <c r="O5" s="18">
        <v>70</v>
      </c>
      <c r="P5" s="18">
        <v>69</v>
      </c>
      <c r="Q5" s="18">
        <v>70</v>
      </c>
      <c r="R5" s="18"/>
      <c r="Z5" s="18"/>
    </row>
    <row r="6" spans="1:26">
      <c r="A6" s="16">
        <v>3</v>
      </c>
      <c r="B6" s="16" t="s">
        <v>323</v>
      </c>
      <c r="C6" s="17" t="s">
        <v>324</v>
      </c>
      <c r="D6" s="18" t="s">
        <v>31</v>
      </c>
      <c r="E6" s="18">
        <v>22</v>
      </c>
      <c r="F6" s="19" t="s">
        <v>40</v>
      </c>
      <c r="G6" s="18">
        <v>13456484379</v>
      </c>
      <c r="H6" s="18" t="s">
        <v>322</v>
      </c>
      <c r="I6" s="19" t="s">
        <v>34</v>
      </c>
      <c r="J6" s="18" t="s">
        <v>267</v>
      </c>
      <c r="K6" s="18" t="s">
        <v>319</v>
      </c>
      <c r="L6" s="18">
        <v>73</v>
      </c>
      <c r="M6" s="18" t="str">
        <f>VLOOKUP(B6,[1]劳务面试!$B:$N,13,0)</f>
        <v>c03</v>
      </c>
      <c r="N6" s="18">
        <v>80</v>
      </c>
      <c r="O6" s="18">
        <v>80</v>
      </c>
      <c r="P6" s="18">
        <v>80</v>
      </c>
      <c r="Q6" s="18">
        <v>80</v>
      </c>
      <c r="R6" s="18"/>
      <c r="Z6" s="18"/>
    </row>
    <row r="7" spans="1:26">
      <c r="A7" s="16">
        <v>7</v>
      </c>
      <c r="B7" s="16" t="s">
        <v>325</v>
      </c>
      <c r="C7" s="17" t="s">
        <v>326</v>
      </c>
      <c r="D7" s="18" t="s">
        <v>31</v>
      </c>
      <c r="E7" s="18">
        <v>22</v>
      </c>
      <c r="F7" s="19" t="s">
        <v>40</v>
      </c>
      <c r="G7" s="18">
        <v>13616551290</v>
      </c>
      <c r="H7" s="18" t="s">
        <v>41</v>
      </c>
      <c r="I7" s="19" t="s">
        <v>34</v>
      </c>
      <c r="J7" s="18" t="s">
        <v>267</v>
      </c>
      <c r="K7" s="18" t="s">
        <v>319</v>
      </c>
      <c r="L7" s="18">
        <v>67</v>
      </c>
      <c r="M7" s="18" t="str">
        <f>VLOOKUP(B7,[1]劳务面试!$B:$N,13,0)</f>
        <v>c04</v>
      </c>
      <c r="N7" s="18">
        <v>78</v>
      </c>
      <c r="O7" s="18">
        <v>77</v>
      </c>
      <c r="P7" s="18">
        <v>78</v>
      </c>
      <c r="Q7" s="18">
        <v>77</v>
      </c>
      <c r="R7" s="18"/>
      <c r="Z7" s="18"/>
    </row>
    <row r="8" spans="1:26">
      <c r="A8" s="16">
        <v>45</v>
      </c>
      <c r="B8" s="20" t="s">
        <v>327</v>
      </c>
      <c r="C8" s="20" t="s">
        <v>328</v>
      </c>
      <c r="D8" s="21" t="s">
        <v>31</v>
      </c>
      <c r="E8" s="21">
        <v>21</v>
      </c>
      <c r="F8" s="22" t="s">
        <v>40</v>
      </c>
      <c r="G8" s="21">
        <v>18758882778</v>
      </c>
      <c r="H8" s="22" t="s">
        <v>329</v>
      </c>
      <c r="I8" s="22" t="s">
        <v>34</v>
      </c>
      <c r="J8" s="21" t="s">
        <v>330</v>
      </c>
      <c r="K8" s="18" t="s">
        <v>319</v>
      </c>
      <c r="L8" s="21">
        <v>52.5</v>
      </c>
      <c r="M8" s="18" t="str">
        <f>VLOOKUP(B8,[1]劳务面试!$B:$N,13,0)</f>
        <v>c05</v>
      </c>
      <c r="N8" s="21">
        <v>82</v>
      </c>
      <c r="O8" s="21">
        <v>85</v>
      </c>
      <c r="P8" s="21">
        <v>82</v>
      </c>
      <c r="Q8" s="21">
        <v>79</v>
      </c>
      <c r="R8" s="21"/>
      <c r="Z8" s="18"/>
    </row>
    <row r="9" spans="1:26">
      <c r="A9" s="16">
        <v>14</v>
      </c>
      <c r="B9" s="16" t="s">
        <v>331</v>
      </c>
      <c r="C9" s="17" t="s">
        <v>332</v>
      </c>
      <c r="D9" s="19" t="s">
        <v>31</v>
      </c>
      <c r="E9" s="18">
        <v>22</v>
      </c>
      <c r="F9" s="19" t="s">
        <v>40</v>
      </c>
      <c r="G9" s="18">
        <v>13600523616</v>
      </c>
      <c r="H9" s="18" t="s">
        <v>186</v>
      </c>
      <c r="I9" s="19" t="s">
        <v>34</v>
      </c>
      <c r="J9" s="18" t="s">
        <v>333</v>
      </c>
      <c r="K9" s="18" t="s">
        <v>319</v>
      </c>
      <c r="L9" s="18">
        <v>62</v>
      </c>
      <c r="M9" s="18" t="str">
        <f>VLOOKUP(B9,[1]劳务面试!$B:$N,13,0)</f>
        <v>c06</v>
      </c>
      <c r="N9" s="18">
        <v>82</v>
      </c>
      <c r="O9" s="18">
        <v>80</v>
      </c>
      <c r="P9" s="18">
        <v>82</v>
      </c>
      <c r="Q9" s="18">
        <v>80</v>
      </c>
      <c r="R9" s="18"/>
      <c r="Z9" s="18" t="s">
        <v>334</v>
      </c>
    </row>
    <row r="10" spans="1:26">
      <c r="A10" s="16">
        <v>7</v>
      </c>
      <c r="B10" s="16" t="s">
        <v>335</v>
      </c>
      <c r="C10" s="17" t="s">
        <v>336</v>
      </c>
      <c r="D10" s="18" t="s">
        <v>39</v>
      </c>
      <c r="E10" s="18">
        <v>21</v>
      </c>
      <c r="F10" s="19" t="s">
        <v>40</v>
      </c>
      <c r="G10" s="18">
        <v>15068110083</v>
      </c>
      <c r="H10" s="18" t="s">
        <v>64</v>
      </c>
      <c r="I10" s="19" t="s">
        <v>34</v>
      </c>
      <c r="J10" s="18" t="s">
        <v>73</v>
      </c>
      <c r="K10" s="18" t="s">
        <v>319</v>
      </c>
      <c r="L10" s="18">
        <v>67.5</v>
      </c>
      <c r="M10" s="18" t="str">
        <f>VLOOKUP(B10,[1]劳务面试!$B:$N,13,0)</f>
        <v>c07</v>
      </c>
      <c r="N10" s="18">
        <v>78</v>
      </c>
      <c r="O10" s="18">
        <v>9</v>
      </c>
      <c r="P10" s="18">
        <v>78</v>
      </c>
      <c r="Q10" s="18">
        <v>78</v>
      </c>
      <c r="R10" s="18"/>
      <c r="Z10" s="18"/>
    </row>
    <row r="11" spans="1:26">
      <c r="A11" s="16">
        <v>50</v>
      </c>
      <c r="B11" s="20" t="s">
        <v>337</v>
      </c>
      <c r="C11" s="20" t="s">
        <v>338</v>
      </c>
      <c r="D11" s="21" t="s">
        <v>39</v>
      </c>
      <c r="E11" s="21">
        <v>21</v>
      </c>
      <c r="F11" s="22" t="s">
        <v>40</v>
      </c>
      <c r="G11" s="21">
        <v>15990708376</v>
      </c>
      <c r="H11" s="21" t="s">
        <v>339</v>
      </c>
      <c r="I11" s="22" t="s">
        <v>34</v>
      </c>
      <c r="J11" s="21" t="s">
        <v>61</v>
      </c>
      <c r="K11" s="18" t="s">
        <v>319</v>
      </c>
      <c r="L11" s="21">
        <v>62.5</v>
      </c>
      <c r="M11" s="18" t="str">
        <f>VLOOKUP(B11,[1]劳务面试!$B:$N,13,0)</f>
        <v>c08</v>
      </c>
      <c r="N11" s="21">
        <v>83</v>
      </c>
      <c r="O11" s="21">
        <v>81</v>
      </c>
      <c r="P11" s="21">
        <v>83</v>
      </c>
      <c r="Q11" s="21">
        <v>85</v>
      </c>
      <c r="R11" s="21"/>
      <c r="S11" s="10"/>
      <c r="Z11" s="18"/>
    </row>
    <row r="12" spans="1:26">
      <c r="A12" s="16">
        <v>30</v>
      </c>
      <c r="B12" s="16" t="s">
        <v>340</v>
      </c>
      <c r="C12" s="17" t="s">
        <v>341</v>
      </c>
      <c r="D12" s="18" t="s">
        <v>31</v>
      </c>
      <c r="E12" s="18">
        <v>21</v>
      </c>
      <c r="F12" s="19" t="s">
        <v>40</v>
      </c>
      <c r="G12" s="18">
        <v>18058754488</v>
      </c>
      <c r="H12" s="18" t="s">
        <v>342</v>
      </c>
      <c r="I12" s="19" t="s">
        <v>34</v>
      </c>
      <c r="J12" s="18" t="s">
        <v>73</v>
      </c>
      <c r="K12" s="18" t="s">
        <v>319</v>
      </c>
      <c r="L12" s="18">
        <v>57.5</v>
      </c>
      <c r="M12" s="18" t="str">
        <f>VLOOKUP(B12,[1]劳务面试!$B:$N,13,0)</f>
        <v>c09</v>
      </c>
      <c r="N12" s="18">
        <v>81</v>
      </c>
      <c r="O12" s="18">
        <v>80</v>
      </c>
      <c r="P12" s="18">
        <v>81</v>
      </c>
      <c r="Q12" s="18">
        <v>80</v>
      </c>
      <c r="R12" s="18"/>
      <c r="Z12" s="18"/>
    </row>
    <row r="13" spans="1:26">
      <c r="A13" s="16">
        <v>20</v>
      </c>
      <c r="B13" s="16" t="s">
        <v>343</v>
      </c>
      <c r="C13" s="17" t="s">
        <v>344</v>
      </c>
      <c r="D13" s="19" t="s">
        <v>39</v>
      </c>
      <c r="E13" s="18">
        <v>21</v>
      </c>
      <c r="F13" s="19" t="s">
        <v>40</v>
      </c>
      <c r="G13" s="18">
        <v>17858961055</v>
      </c>
      <c r="H13" s="18" t="s">
        <v>190</v>
      </c>
      <c r="I13" s="19" t="s">
        <v>34</v>
      </c>
      <c r="J13" s="18" t="s">
        <v>345</v>
      </c>
      <c r="K13" s="18" t="s">
        <v>319</v>
      </c>
      <c r="L13" s="18">
        <v>65.5</v>
      </c>
      <c r="M13" s="18" t="str">
        <f>VLOOKUP(B13,[1]劳务面试!$B:$N,13,0)</f>
        <v>c10</v>
      </c>
      <c r="N13" s="18">
        <v>69</v>
      </c>
      <c r="O13" s="18">
        <v>70</v>
      </c>
      <c r="P13" s="18">
        <v>69</v>
      </c>
      <c r="Q13" s="18">
        <v>70</v>
      </c>
      <c r="R13" s="18"/>
      <c r="Z13" s="18"/>
    </row>
    <row r="14" spans="1:26">
      <c r="A14" s="16">
        <v>4</v>
      </c>
      <c r="B14" s="16" t="s">
        <v>346</v>
      </c>
      <c r="C14" s="17" t="s">
        <v>347</v>
      </c>
      <c r="D14" s="18" t="s">
        <v>31</v>
      </c>
      <c r="E14" s="18">
        <v>22</v>
      </c>
      <c r="F14" s="19" t="s">
        <v>40</v>
      </c>
      <c r="G14" s="18">
        <v>18857170279</v>
      </c>
      <c r="H14" s="18" t="s">
        <v>348</v>
      </c>
      <c r="I14" s="19" t="s">
        <v>34</v>
      </c>
      <c r="J14" s="18" t="s">
        <v>244</v>
      </c>
      <c r="K14" s="18" t="s">
        <v>319</v>
      </c>
      <c r="L14" s="18">
        <v>69.5</v>
      </c>
      <c r="M14" s="18" t="str">
        <f>VLOOKUP(B14,[1]劳务面试!$B:$N,13,0)</f>
        <v>c11</v>
      </c>
      <c r="N14" s="18">
        <v>69</v>
      </c>
      <c r="O14" s="18">
        <v>70</v>
      </c>
      <c r="P14" s="18">
        <v>69</v>
      </c>
      <c r="Q14" s="18">
        <v>70</v>
      </c>
      <c r="R14" s="18"/>
      <c r="Z14" s="18"/>
    </row>
    <row r="15" spans="1:26">
      <c r="A15" s="16">
        <v>23</v>
      </c>
      <c r="B15" s="16" t="s">
        <v>349</v>
      </c>
      <c r="C15" s="17" t="s">
        <v>350</v>
      </c>
      <c r="D15" s="18" t="s">
        <v>31</v>
      </c>
      <c r="E15" s="18">
        <v>22</v>
      </c>
      <c r="F15" s="19" t="s">
        <v>40</v>
      </c>
      <c r="G15" s="18">
        <v>18868080012</v>
      </c>
      <c r="H15" s="18" t="s">
        <v>351</v>
      </c>
      <c r="I15" s="19" t="s">
        <v>34</v>
      </c>
      <c r="J15" s="18" t="s">
        <v>352</v>
      </c>
      <c r="K15" s="18" t="s">
        <v>319</v>
      </c>
      <c r="L15" s="18">
        <v>59.5</v>
      </c>
      <c r="M15" s="18" t="str">
        <f>VLOOKUP(B15,[1]劳务面试!$B:$N,13,0)</f>
        <v>c12</v>
      </c>
      <c r="N15" s="18">
        <v>69</v>
      </c>
      <c r="O15" s="18">
        <v>70</v>
      </c>
      <c r="P15" s="18">
        <v>69</v>
      </c>
      <c r="Q15" s="18">
        <v>70</v>
      </c>
      <c r="R15" s="18"/>
      <c r="Z15" s="18"/>
    </row>
    <row r="16" spans="1:26">
      <c r="A16" s="16">
        <v>14</v>
      </c>
      <c r="B16" s="16" t="s">
        <v>353</v>
      </c>
      <c r="C16" s="17" t="s">
        <v>354</v>
      </c>
      <c r="D16" s="18" t="s">
        <v>39</v>
      </c>
      <c r="E16" s="18">
        <v>21</v>
      </c>
      <c r="F16" s="19" t="s">
        <v>40</v>
      </c>
      <c r="G16" s="18">
        <v>17858972784</v>
      </c>
      <c r="H16" s="18" t="s">
        <v>355</v>
      </c>
      <c r="I16" s="19" t="s">
        <v>34</v>
      </c>
      <c r="J16" s="18" t="s">
        <v>73</v>
      </c>
      <c r="K16" s="18" t="s">
        <v>319</v>
      </c>
      <c r="L16" s="18">
        <v>67</v>
      </c>
      <c r="M16" s="18" t="str">
        <f>VLOOKUP(B16,[1]劳务面试!$B:$N,13,0)</f>
        <v>c13</v>
      </c>
      <c r="N16" s="18">
        <v>80</v>
      </c>
      <c r="O16" s="18">
        <v>76</v>
      </c>
      <c r="P16" s="18">
        <v>80</v>
      </c>
      <c r="Q16" s="18">
        <v>76</v>
      </c>
      <c r="R16" s="18"/>
      <c r="Z16" s="18"/>
    </row>
    <row r="17" spans="1:26">
      <c r="A17" s="16">
        <v>30</v>
      </c>
      <c r="B17" s="16" t="s">
        <v>356</v>
      </c>
      <c r="C17" s="17" t="s">
        <v>357</v>
      </c>
      <c r="D17" s="18" t="s">
        <v>39</v>
      </c>
      <c r="E17" s="18">
        <v>21</v>
      </c>
      <c r="F17" s="19" t="s">
        <v>40</v>
      </c>
      <c r="G17" s="18">
        <v>17858964210</v>
      </c>
      <c r="H17" s="18" t="s">
        <v>190</v>
      </c>
      <c r="I17" s="19" t="s">
        <v>34</v>
      </c>
      <c r="J17" s="18" t="s">
        <v>358</v>
      </c>
      <c r="K17" s="18" t="s">
        <v>319</v>
      </c>
      <c r="L17" s="18">
        <v>65</v>
      </c>
      <c r="M17" s="18" t="str">
        <f>VLOOKUP(B17,[1]劳务面试!$B:$N,13,0)</f>
        <v>c14</v>
      </c>
      <c r="N17" s="18">
        <v>69</v>
      </c>
      <c r="O17" s="18">
        <v>70</v>
      </c>
      <c r="P17" s="18">
        <v>69</v>
      </c>
      <c r="Q17" s="18">
        <v>70</v>
      </c>
      <c r="R17" s="18"/>
      <c r="Z17" s="18"/>
    </row>
    <row r="18" spans="1:26">
      <c r="A18" s="16">
        <v>29</v>
      </c>
      <c r="B18" s="16" t="s">
        <v>359</v>
      </c>
      <c r="C18" s="17" t="s">
        <v>360</v>
      </c>
      <c r="D18" s="18" t="s">
        <v>39</v>
      </c>
      <c r="E18" s="18">
        <v>21</v>
      </c>
      <c r="F18" s="19" t="s">
        <v>40</v>
      </c>
      <c r="G18" s="18">
        <v>15858296223</v>
      </c>
      <c r="H18" s="18" t="s">
        <v>266</v>
      </c>
      <c r="I18" s="19" t="s">
        <v>34</v>
      </c>
      <c r="J18" s="18" t="s">
        <v>47</v>
      </c>
      <c r="K18" s="18" t="s">
        <v>319</v>
      </c>
      <c r="L18" s="18">
        <v>65</v>
      </c>
      <c r="M18" s="18" t="str">
        <f>VLOOKUP(B18,[1]劳务面试!$B:$N,13,0)</f>
        <v>c15</v>
      </c>
      <c r="N18" s="18">
        <v>87</v>
      </c>
      <c r="O18" s="18">
        <v>82</v>
      </c>
      <c r="P18" s="18">
        <v>87</v>
      </c>
      <c r="Q18" s="18">
        <v>85</v>
      </c>
      <c r="R18" s="18"/>
      <c r="Z18" s="18"/>
    </row>
    <row r="19" spans="1:26">
      <c r="A19" s="16">
        <v>18</v>
      </c>
      <c r="B19" s="16" t="s">
        <v>361</v>
      </c>
      <c r="C19" s="17" t="s">
        <v>362</v>
      </c>
      <c r="D19" s="18" t="s">
        <v>31</v>
      </c>
      <c r="E19" s="18">
        <v>21</v>
      </c>
      <c r="F19" s="19" t="s">
        <v>40</v>
      </c>
      <c r="G19" s="18">
        <v>13967160899</v>
      </c>
      <c r="H19" s="18" t="s">
        <v>113</v>
      </c>
      <c r="I19" s="19" t="s">
        <v>34</v>
      </c>
      <c r="J19" s="18" t="s">
        <v>114</v>
      </c>
      <c r="K19" s="18" t="s">
        <v>319</v>
      </c>
      <c r="L19" s="18">
        <v>60.5</v>
      </c>
      <c r="M19" s="18" t="str">
        <f>VLOOKUP(B19,[1]劳务面试!$B:$N,13,0)</f>
        <v>c16</v>
      </c>
      <c r="N19" s="18">
        <v>83</v>
      </c>
      <c r="O19" s="18">
        <v>80</v>
      </c>
      <c r="P19" s="18">
        <v>83</v>
      </c>
      <c r="Q19" s="18">
        <v>80</v>
      </c>
      <c r="R19" s="18"/>
      <c r="Z19" s="18"/>
    </row>
    <row r="20" spans="1:26">
      <c r="A20" s="16">
        <v>27</v>
      </c>
      <c r="B20" s="16" t="s">
        <v>363</v>
      </c>
      <c r="C20" s="17" t="s">
        <v>364</v>
      </c>
      <c r="D20" s="18" t="s">
        <v>39</v>
      </c>
      <c r="E20" s="18">
        <v>20</v>
      </c>
      <c r="F20" s="19" t="s">
        <v>40</v>
      </c>
      <c r="G20" s="18">
        <v>18811011689</v>
      </c>
      <c r="H20" s="18" t="s">
        <v>365</v>
      </c>
      <c r="I20" s="19" t="s">
        <v>34</v>
      </c>
      <c r="J20" s="18" t="s">
        <v>366</v>
      </c>
      <c r="K20" s="18" t="s">
        <v>319</v>
      </c>
      <c r="L20" s="18">
        <v>65</v>
      </c>
      <c r="M20" s="18" t="str">
        <f>VLOOKUP(B20,[1]劳务面试!$B:$N,13,0)</f>
        <v>c17</v>
      </c>
      <c r="N20" s="18">
        <v>82</v>
      </c>
      <c r="O20" s="18">
        <v>81</v>
      </c>
      <c r="P20" s="18">
        <v>82</v>
      </c>
      <c r="Q20" s="18">
        <v>82</v>
      </c>
      <c r="R20" s="18"/>
      <c r="Z20" s="18"/>
    </row>
    <row r="21" spans="1:26">
      <c r="A21" s="16">
        <v>36</v>
      </c>
      <c r="B21" s="16" t="s">
        <v>367</v>
      </c>
      <c r="C21" s="17" t="s">
        <v>368</v>
      </c>
      <c r="D21" s="18" t="s">
        <v>31</v>
      </c>
      <c r="E21" s="18">
        <v>25</v>
      </c>
      <c r="F21" s="19" t="s">
        <v>40</v>
      </c>
      <c r="G21" s="18">
        <v>15858182279</v>
      </c>
      <c r="H21" s="18" t="s">
        <v>369</v>
      </c>
      <c r="I21" s="19" t="s">
        <v>52</v>
      </c>
      <c r="J21" s="18" t="s">
        <v>370</v>
      </c>
      <c r="K21" s="18" t="s">
        <v>319</v>
      </c>
      <c r="L21" s="18">
        <v>57</v>
      </c>
      <c r="M21" s="18" t="str">
        <f>VLOOKUP(B21,[1]劳务面试!$B:$N,13,0)</f>
        <v>c18</v>
      </c>
      <c r="N21" s="18">
        <v>80</v>
      </c>
      <c r="O21" s="18">
        <v>78</v>
      </c>
      <c r="P21" s="18">
        <v>80</v>
      </c>
      <c r="Q21" s="18">
        <v>78</v>
      </c>
      <c r="R21" s="18"/>
      <c r="Z21" s="18"/>
    </row>
    <row r="22" spans="1:26">
      <c r="A22" s="16">
        <v>12</v>
      </c>
      <c r="B22" s="16" t="s">
        <v>371</v>
      </c>
      <c r="C22" s="17" t="s">
        <v>372</v>
      </c>
      <c r="D22" s="18" t="s">
        <v>39</v>
      </c>
      <c r="E22" s="18">
        <v>22</v>
      </c>
      <c r="F22" s="19" t="s">
        <v>40</v>
      </c>
      <c r="G22" s="18">
        <v>18958111190</v>
      </c>
      <c r="H22" s="18" t="s">
        <v>373</v>
      </c>
      <c r="I22" s="19" t="s">
        <v>34</v>
      </c>
      <c r="J22" s="18" t="s">
        <v>374</v>
      </c>
      <c r="K22" s="18" t="s">
        <v>319</v>
      </c>
      <c r="L22" s="18">
        <v>67.5</v>
      </c>
      <c r="M22" s="18" t="str">
        <f>VLOOKUP(B22,[1]劳务面试!$B:$N,13,0)</f>
        <v>c19</v>
      </c>
      <c r="N22" s="18">
        <v>82</v>
      </c>
      <c r="O22" s="18">
        <v>80</v>
      </c>
      <c r="P22" s="18">
        <v>82</v>
      </c>
      <c r="Q22" s="18">
        <v>80</v>
      </c>
      <c r="R22" s="18"/>
      <c r="Z22" s="18"/>
    </row>
    <row r="23" spans="1:26">
      <c r="A23" s="16">
        <v>17</v>
      </c>
      <c r="B23" s="16" t="s">
        <v>375</v>
      </c>
      <c r="C23" s="17" t="s">
        <v>376</v>
      </c>
      <c r="D23" s="18" t="s">
        <v>31</v>
      </c>
      <c r="E23" s="18">
        <v>23</v>
      </c>
      <c r="F23" s="19" t="s">
        <v>40</v>
      </c>
      <c r="G23" s="18">
        <v>15168380501</v>
      </c>
      <c r="H23" s="18" t="s">
        <v>355</v>
      </c>
      <c r="I23" s="19" t="s">
        <v>34</v>
      </c>
      <c r="J23" s="18" t="s">
        <v>61</v>
      </c>
      <c r="K23" s="18" t="s">
        <v>319</v>
      </c>
      <c r="L23" s="18">
        <v>60.5</v>
      </c>
      <c r="M23" s="18" t="str">
        <f>VLOOKUP(B23,[1]劳务面试!$B:$N,13,0)</f>
        <v>c20</v>
      </c>
      <c r="N23" s="18">
        <v>69</v>
      </c>
      <c r="O23" s="18">
        <v>70</v>
      </c>
      <c r="P23" s="18">
        <v>69</v>
      </c>
      <c r="Q23" s="18">
        <v>70</v>
      </c>
      <c r="R23" s="18"/>
      <c r="Z23" s="18"/>
    </row>
    <row r="24" spans="1:26">
      <c r="A24" s="16">
        <v>39</v>
      </c>
      <c r="B24" s="16" t="s">
        <v>377</v>
      </c>
      <c r="C24" s="17" t="s">
        <v>378</v>
      </c>
      <c r="D24" s="18" t="s">
        <v>39</v>
      </c>
      <c r="E24" s="18">
        <v>25</v>
      </c>
      <c r="F24" s="18" t="s">
        <v>379</v>
      </c>
      <c r="G24" s="18">
        <v>18815285508</v>
      </c>
      <c r="H24" s="18" t="s">
        <v>60</v>
      </c>
      <c r="I24" s="19" t="s">
        <v>52</v>
      </c>
      <c r="J24" s="18" t="s">
        <v>380</v>
      </c>
      <c r="K24" s="18" t="s">
        <v>319</v>
      </c>
      <c r="L24" s="18">
        <v>64.5</v>
      </c>
      <c r="M24" s="18" t="str">
        <f>VLOOKUP(B24,[1]劳务面试!$B:$N,13,0)</f>
        <v>c21</v>
      </c>
      <c r="N24" s="18">
        <v>87</v>
      </c>
      <c r="O24" s="18">
        <v>84</v>
      </c>
      <c r="P24" s="18">
        <v>87</v>
      </c>
      <c r="Q24" s="18">
        <v>84</v>
      </c>
      <c r="R24" s="18"/>
      <c r="Z24" s="18"/>
    </row>
    <row r="25" spans="1:26">
      <c r="A25" s="16">
        <v>24</v>
      </c>
      <c r="B25" s="16" t="s">
        <v>381</v>
      </c>
      <c r="C25" s="17" t="s">
        <v>382</v>
      </c>
      <c r="D25" s="18" t="s">
        <v>31</v>
      </c>
      <c r="E25" s="18">
        <v>22</v>
      </c>
      <c r="F25" s="19" t="s">
        <v>40</v>
      </c>
      <c r="G25" s="18">
        <v>17858761516</v>
      </c>
      <c r="H25" s="18" t="s">
        <v>383</v>
      </c>
      <c r="I25" s="19" t="s">
        <v>34</v>
      </c>
      <c r="J25" s="18" t="s">
        <v>384</v>
      </c>
      <c r="K25" s="18" t="s">
        <v>319</v>
      </c>
      <c r="L25" s="18">
        <v>58</v>
      </c>
      <c r="M25" s="18" t="str">
        <f>VLOOKUP(B25,[1]劳务面试!$B:$N,13,0)</f>
        <v>C31</v>
      </c>
      <c r="N25" s="18">
        <v>69</v>
      </c>
      <c r="O25" s="18">
        <v>60</v>
      </c>
      <c r="P25" s="18">
        <v>69</v>
      </c>
      <c r="Q25" s="18">
        <v>60</v>
      </c>
      <c r="R25" s="18"/>
      <c r="Z25" s="18"/>
    </row>
    <row r="26" spans="1:26">
      <c r="A26" s="16">
        <v>26</v>
      </c>
      <c r="B26" s="16" t="s">
        <v>385</v>
      </c>
      <c r="C26" s="17" t="s">
        <v>386</v>
      </c>
      <c r="D26" s="18" t="s">
        <v>31</v>
      </c>
      <c r="E26" s="18">
        <v>21</v>
      </c>
      <c r="F26" s="19" t="s">
        <v>40</v>
      </c>
      <c r="G26" s="18">
        <v>17858504885</v>
      </c>
      <c r="H26" s="18" t="s">
        <v>387</v>
      </c>
      <c r="I26" s="19" t="s">
        <v>34</v>
      </c>
      <c r="J26" s="18" t="s">
        <v>73</v>
      </c>
      <c r="K26" s="18" t="s">
        <v>319</v>
      </c>
      <c r="L26" s="18">
        <v>58</v>
      </c>
      <c r="M26" s="18" t="str">
        <f>VLOOKUP(B26,[1]劳务面试!$B:$N,13,0)</f>
        <v>C32</v>
      </c>
      <c r="N26" s="18">
        <v>69</v>
      </c>
      <c r="O26" s="18">
        <v>60</v>
      </c>
      <c r="P26" s="18">
        <v>69</v>
      </c>
      <c r="Q26" s="18">
        <v>60</v>
      </c>
      <c r="R26" s="18"/>
      <c r="Z26" s="18"/>
    </row>
    <row r="27" spans="1:26">
      <c r="A27" s="16">
        <v>2</v>
      </c>
      <c r="B27" s="16" t="s">
        <v>388</v>
      </c>
      <c r="C27" s="17" t="s">
        <v>389</v>
      </c>
      <c r="D27" s="18" t="s">
        <v>31</v>
      </c>
      <c r="E27" s="18">
        <v>22</v>
      </c>
      <c r="F27" s="19" t="s">
        <v>40</v>
      </c>
      <c r="G27" s="18">
        <v>17858528983</v>
      </c>
      <c r="H27" s="18" t="s">
        <v>390</v>
      </c>
      <c r="I27" s="19" t="s">
        <v>34</v>
      </c>
      <c r="J27" s="18" t="s">
        <v>267</v>
      </c>
      <c r="K27" s="18" t="s">
        <v>319</v>
      </c>
      <c r="L27" s="18">
        <v>73</v>
      </c>
      <c r="M27" s="18" t="str">
        <f>VLOOKUP(B27,[1]劳务面试!$B:$N,13,0)</f>
        <v>C33</v>
      </c>
      <c r="N27" s="18">
        <v>85</v>
      </c>
      <c r="O27" s="18">
        <v>80</v>
      </c>
      <c r="P27" s="18">
        <v>85</v>
      </c>
      <c r="Q27" s="18">
        <v>80</v>
      </c>
      <c r="R27" s="18"/>
      <c r="Z27" s="18"/>
    </row>
    <row r="28" spans="1:26">
      <c r="A28" s="16">
        <v>3</v>
      </c>
      <c r="B28" s="16" t="s">
        <v>391</v>
      </c>
      <c r="C28" s="17" t="s">
        <v>392</v>
      </c>
      <c r="D28" s="18" t="s">
        <v>39</v>
      </c>
      <c r="E28" s="18">
        <v>22</v>
      </c>
      <c r="F28" s="19" t="s">
        <v>40</v>
      </c>
      <c r="G28" s="18">
        <v>15757332281</v>
      </c>
      <c r="H28" s="18" t="s">
        <v>393</v>
      </c>
      <c r="I28" s="19" t="s">
        <v>34</v>
      </c>
      <c r="J28" s="18" t="s">
        <v>394</v>
      </c>
      <c r="K28" s="18" t="s">
        <v>319</v>
      </c>
      <c r="L28" s="18">
        <v>70.5</v>
      </c>
      <c r="M28" s="18" t="str">
        <f>VLOOKUP(B28,[1]劳务面试!$B:$N,13,0)</f>
        <v>C34</v>
      </c>
      <c r="N28" s="18">
        <v>85</v>
      </c>
      <c r="O28" s="18">
        <v>80</v>
      </c>
      <c r="P28" s="18">
        <v>85</v>
      </c>
      <c r="Q28" s="18">
        <v>80</v>
      </c>
      <c r="R28" s="18"/>
      <c r="Z28" s="18"/>
    </row>
    <row r="29" spans="1:26">
      <c r="A29" s="16">
        <v>37</v>
      </c>
      <c r="B29" s="16" t="s">
        <v>395</v>
      </c>
      <c r="C29" s="17" t="s">
        <v>396</v>
      </c>
      <c r="D29" s="18" t="s">
        <v>39</v>
      </c>
      <c r="E29" s="18">
        <v>22</v>
      </c>
      <c r="F29" s="19" t="s">
        <v>40</v>
      </c>
      <c r="G29" s="18">
        <v>17858956961</v>
      </c>
      <c r="H29" s="18" t="s">
        <v>318</v>
      </c>
      <c r="I29" s="19" t="s">
        <v>34</v>
      </c>
      <c r="J29" s="18" t="s">
        <v>61</v>
      </c>
      <c r="K29" s="18" t="s">
        <v>319</v>
      </c>
      <c r="L29" s="18">
        <v>64.5</v>
      </c>
      <c r="M29" s="18" t="str">
        <f>VLOOKUP(B29,[1]劳务面试!$B:$N,13,0)</f>
        <v>C35</v>
      </c>
      <c r="N29" s="18">
        <v>82</v>
      </c>
      <c r="O29" s="18">
        <v>82</v>
      </c>
      <c r="P29" s="18">
        <v>82</v>
      </c>
      <c r="Q29" s="18">
        <v>82</v>
      </c>
      <c r="R29" s="18"/>
      <c r="Z29" s="18"/>
    </row>
    <row r="30" spans="1:26">
      <c r="A30" s="16">
        <v>43</v>
      </c>
      <c r="B30" s="17" t="s">
        <v>397</v>
      </c>
      <c r="C30" s="17" t="s">
        <v>398</v>
      </c>
      <c r="D30" s="18" t="s">
        <v>31</v>
      </c>
      <c r="E30" s="18">
        <v>21</v>
      </c>
      <c r="F30" s="19" t="s">
        <v>40</v>
      </c>
      <c r="G30" s="18">
        <v>13735550759</v>
      </c>
      <c r="H30" s="18" t="s">
        <v>339</v>
      </c>
      <c r="I30" s="19" t="s">
        <v>34</v>
      </c>
      <c r="J30" s="18" t="s">
        <v>399</v>
      </c>
      <c r="K30" s="18" t="s">
        <v>319</v>
      </c>
      <c r="L30" s="18">
        <v>53</v>
      </c>
      <c r="M30" s="18" t="str">
        <f>VLOOKUP(B30,[1]劳务面试!$B:$N,13,0)</f>
        <v>C36</v>
      </c>
      <c r="N30" s="18">
        <v>83</v>
      </c>
      <c r="O30" s="18">
        <v>80</v>
      </c>
      <c r="P30" s="18">
        <v>83</v>
      </c>
      <c r="Q30" s="18">
        <v>80</v>
      </c>
      <c r="R30" s="18"/>
      <c r="Z30" s="18"/>
    </row>
    <row r="31" spans="1:26">
      <c r="A31" s="16">
        <v>41</v>
      </c>
      <c r="B31" s="16" t="s">
        <v>400</v>
      </c>
      <c r="C31" s="17" t="s">
        <v>401</v>
      </c>
      <c r="D31" s="18" t="s">
        <v>39</v>
      </c>
      <c r="E31" s="18">
        <v>22</v>
      </c>
      <c r="F31" s="19" t="s">
        <v>40</v>
      </c>
      <c r="G31" s="18">
        <v>15067392857</v>
      </c>
      <c r="H31" s="18" t="s">
        <v>393</v>
      </c>
      <c r="I31" s="19" t="s">
        <v>34</v>
      </c>
      <c r="J31" s="18" t="s">
        <v>73</v>
      </c>
      <c r="K31" s="18" t="s">
        <v>319</v>
      </c>
      <c r="L31" s="18">
        <v>63</v>
      </c>
      <c r="M31" s="18" t="str">
        <f>VLOOKUP(B31,[1]劳务面试!$B:$N,13,0)</f>
        <v>C37</v>
      </c>
      <c r="N31" s="18">
        <v>77</v>
      </c>
      <c r="O31" s="18">
        <v>79</v>
      </c>
      <c r="P31" s="18">
        <v>77</v>
      </c>
      <c r="Q31" s="18">
        <v>79</v>
      </c>
      <c r="R31" s="18"/>
      <c r="Z31" s="18"/>
    </row>
    <row r="32" ht="12" customHeight="1" spans="1:26">
      <c r="A32" s="16">
        <v>49</v>
      </c>
      <c r="B32" s="16" t="s">
        <v>402</v>
      </c>
      <c r="C32" s="16" t="s">
        <v>403</v>
      </c>
      <c r="D32" s="23" t="s">
        <v>39</v>
      </c>
      <c r="E32" s="23">
        <v>21</v>
      </c>
      <c r="F32" s="24" t="s">
        <v>40</v>
      </c>
      <c r="G32" s="23">
        <v>13456305035</v>
      </c>
      <c r="H32" s="23" t="s">
        <v>404</v>
      </c>
      <c r="I32" s="24" t="s">
        <v>34</v>
      </c>
      <c r="J32" s="23" t="s">
        <v>405</v>
      </c>
      <c r="K32" s="18" t="s">
        <v>319</v>
      </c>
      <c r="L32" s="23">
        <v>62.5</v>
      </c>
      <c r="M32" s="18" t="str">
        <f>VLOOKUP(B32,[1]劳务面试!$B:$N,13,0)</f>
        <v>C38</v>
      </c>
      <c r="N32" s="23">
        <v>80</v>
      </c>
      <c r="O32" s="23">
        <v>81</v>
      </c>
      <c r="P32" s="23">
        <v>80</v>
      </c>
      <c r="Q32" s="23">
        <v>81</v>
      </c>
      <c r="R32" s="23"/>
      <c r="S32" s="10"/>
      <c r="Z32" s="18"/>
    </row>
    <row r="33" ht="12" customHeight="1" spans="1:26">
      <c r="A33" s="16">
        <v>22</v>
      </c>
      <c r="B33" s="16" t="s">
        <v>406</v>
      </c>
      <c r="C33" s="17" t="s">
        <v>407</v>
      </c>
      <c r="D33" s="18" t="s">
        <v>39</v>
      </c>
      <c r="E33" s="18">
        <v>21</v>
      </c>
      <c r="F33" s="19" t="s">
        <v>40</v>
      </c>
      <c r="G33" s="18">
        <v>13777351308</v>
      </c>
      <c r="H33" s="18" t="s">
        <v>266</v>
      </c>
      <c r="I33" s="19" t="s">
        <v>34</v>
      </c>
      <c r="J33" s="18" t="s">
        <v>47</v>
      </c>
      <c r="K33" s="18" t="s">
        <v>319</v>
      </c>
      <c r="L33" s="18">
        <v>65.5</v>
      </c>
      <c r="M33" s="18" t="str">
        <f>VLOOKUP(B33,[1]劳务面试!$B:$N,13,0)</f>
        <v>C39</v>
      </c>
      <c r="N33" s="18">
        <v>85</v>
      </c>
      <c r="O33" s="18">
        <v>81</v>
      </c>
      <c r="P33" s="18">
        <v>85</v>
      </c>
      <c r="Q33" s="18">
        <v>81</v>
      </c>
      <c r="R33" s="18"/>
      <c r="Z33" s="18"/>
    </row>
    <row r="34" ht="12" customHeight="1" spans="1:26">
      <c r="A34" s="16">
        <v>40</v>
      </c>
      <c r="B34" s="16" t="s">
        <v>408</v>
      </c>
      <c r="C34" s="17" t="s">
        <v>409</v>
      </c>
      <c r="D34" s="18" t="s">
        <v>39</v>
      </c>
      <c r="E34" s="18">
        <v>21</v>
      </c>
      <c r="F34" s="19" t="s">
        <v>40</v>
      </c>
      <c r="G34" s="18">
        <v>18989876077</v>
      </c>
      <c r="H34" s="18" t="s">
        <v>355</v>
      </c>
      <c r="I34" s="19" t="s">
        <v>34</v>
      </c>
      <c r="J34" s="18" t="s">
        <v>73</v>
      </c>
      <c r="K34" s="18" t="s">
        <v>319</v>
      </c>
      <c r="L34" s="18">
        <v>63</v>
      </c>
      <c r="M34" s="18" t="str">
        <f>VLOOKUP(B34,[1]劳务面试!$B:$N,13,0)</f>
        <v>C40</v>
      </c>
      <c r="N34" s="18">
        <v>83</v>
      </c>
      <c r="O34" s="18">
        <v>80</v>
      </c>
      <c r="P34" s="18">
        <v>83</v>
      </c>
      <c r="Q34" s="18">
        <v>80</v>
      </c>
      <c r="R34" s="18"/>
      <c r="Z34" s="18"/>
    </row>
    <row r="35" ht="12" customHeight="1" spans="1:26">
      <c r="A35" s="16">
        <v>41</v>
      </c>
      <c r="B35" s="17" t="s">
        <v>410</v>
      </c>
      <c r="C35" s="17" t="s">
        <v>411</v>
      </c>
      <c r="D35" s="18" t="s">
        <v>31</v>
      </c>
      <c r="E35" s="18">
        <v>22</v>
      </c>
      <c r="F35" s="19" t="s">
        <v>379</v>
      </c>
      <c r="G35" s="18">
        <v>17858512085</v>
      </c>
      <c r="H35" s="18" t="s">
        <v>412</v>
      </c>
      <c r="I35" s="19" t="s">
        <v>34</v>
      </c>
      <c r="J35" s="18" t="s">
        <v>61</v>
      </c>
      <c r="K35" s="18" t="s">
        <v>319</v>
      </c>
      <c r="L35" s="18">
        <v>55</v>
      </c>
      <c r="M35" s="18" t="str">
        <f>VLOOKUP(B35,[1]劳务面试!$B:$N,13,0)</f>
        <v>C41</v>
      </c>
      <c r="N35" s="18">
        <v>77</v>
      </c>
      <c r="O35" s="18">
        <v>75</v>
      </c>
      <c r="P35" s="18">
        <v>77</v>
      </c>
      <c r="Q35" s="18">
        <v>75</v>
      </c>
      <c r="R35" s="18"/>
      <c r="Z35" s="28"/>
    </row>
    <row r="36" ht="12" customHeight="1" spans="1:26">
      <c r="A36" s="16">
        <v>47</v>
      </c>
      <c r="B36" s="16" t="s">
        <v>413</v>
      </c>
      <c r="C36" s="16" t="s">
        <v>414</v>
      </c>
      <c r="D36" s="23" t="s">
        <v>39</v>
      </c>
      <c r="E36" s="23">
        <v>22</v>
      </c>
      <c r="F36" s="24" t="s">
        <v>40</v>
      </c>
      <c r="G36" s="23">
        <v>18758184330</v>
      </c>
      <c r="H36" s="23" t="s">
        <v>415</v>
      </c>
      <c r="I36" s="24" t="s">
        <v>34</v>
      </c>
      <c r="J36" s="23" t="s">
        <v>416</v>
      </c>
      <c r="K36" s="18" t="s">
        <v>319</v>
      </c>
      <c r="L36" s="23">
        <v>62.5</v>
      </c>
      <c r="M36" s="18" t="str">
        <f>VLOOKUP(B36,[1]劳务面试!$B:$N,13,0)</f>
        <v>C42</v>
      </c>
      <c r="N36" s="23">
        <v>69</v>
      </c>
      <c r="O36" s="23">
        <v>65</v>
      </c>
      <c r="P36" s="23">
        <v>69</v>
      </c>
      <c r="Q36" s="23">
        <v>65</v>
      </c>
      <c r="R36" s="23"/>
      <c r="S36" s="10"/>
      <c r="Z36" s="18"/>
    </row>
    <row r="37" ht="12" customHeight="1" spans="1:26">
      <c r="A37" s="16">
        <v>33</v>
      </c>
      <c r="B37" s="16" t="s">
        <v>417</v>
      </c>
      <c r="C37" s="17" t="s">
        <v>418</v>
      </c>
      <c r="D37" s="18" t="s">
        <v>39</v>
      </c>
      <c r="E37" s="18">
        <v>22</v>
      </c>
      <c r="F37" s="19" t="s">
        <v>40</v>
      </c>
      <c r="G37" s="18">
        <v>17826810460</v>
      </c>
      <c r="H37" s="18" t="s">
        <v>41</v>
      </c>
      <c r="I37" s="19" t="s">
        <v>34</v>
      </c>
      <c r="J37" s="18" t="s">
        <v>267</v>
      </c>
      <c r="K37" s="18" t="s">
        <v>319</v>
      </c>
      <c r="L37" s="18">
        <v>64.5</v>
      </c>
      <c r="M37" s="18" t="str">
        <f>VLOOKUP(B37,[1]劳务面试!$B:$N,13,0)</f>
        <v>C43</v>
      </c>
      <c r="N37" s="23">
        <v>82</v>
      </c>
      <c r="O37" s="18">
        <v>80</v>
      </c>
      <c r="P37" s="18">
        <v>82</v>
      </c>
      <c r="Q37" s="18">
        <v>80</v>
      </c>
      <c r="R37" s="18"/>
      <c r="Z37" s="18"/>
    </row>
    <row r="38" ht="12" customHeight="1" spans="1:26">
      <c r="A38" s="16">
        <v>36</v>
      </c>
      <c r="B38" s="16" t="s">
        <v>419</v>
      </c>
      <c r="C38" s="17" t="s">
        <v>420</v>
      </c>
      <c r="D38" s="18" t="s">
        <v>39</v>
      </c>
      <c r="E38" s="18">
        <v>23</v>
      </c>
      <c r="F38" s="19" t="s">
        <v>40</v>
      </c>
      <c r="G38" s="18">
        <v>17858956071</v>
      </c>
      <c r="H38" s="18" t="s">
        <v>318</v>
      </c>
      <c r="I38" s="19" t="s">
        <v>34</v>
      </c>
      <c r="J38" s="18" t="s">
        <v>374</v>
      </c>
      <c r="K38" s="18" t="s">
        <v>319</v>
      </c>
      <c r="L38" s="18">
        <v>64.5</v>
      </c>
      <c r="M38" s="18" t="str">
        <f>VLOOKUP(B38,[1]劳务面试!$B:$N,13,0)</f>
        <v>C44</v>
      </c>
      <c r="N38" s="18">
        <v>82</v>
      </c>
      <c r="O38" s="18">
        <v>81</v>
      </c>
      <c r="P38" s="18">
        <v>82</v>
      </c>
      <c r="Q38" s="18">
        <v>80</v>
      </c>
      <c r="R38" s="18"/>
      <c r="Z38" s="18"/>
    </row>
    <row r="39" spans="1:26">
      <c r="A39" s="16">
        <v>35</v>
      </c>
      <c r="B39" s="16" t="s">
        <v>421</v>
      </c>
      <c r="C39" s="17" t="s">
        <v>422</v>
      </c>
      <c r="D39" s="19" t="s">
        <v>31</v>
      </c>
      <c r="E39" s="18">
        <v>22</v>
      </c>
      <c r="F39" s="19" t="s">
        <v>40</v>
      </c>
      <c r="G39" s="18">
        <v>15990044821</v>
      </c>
      <c r="H39" s="18" t="s">
        <v>423</v>
      </c>
      <c r="I39" s="19" t="s">
        <v>34</v>
      </c>
      <c r="J39" s="18" t="s">
        <v>424</v>
      </c>
      <c r="K39" s="18" t="s">
        <v>319</v>
      </c>
      <c r="L39" s="18">
        <v>57</v>
      </c>
      <c r="M39" s="18" t="str">
        <f>VLOOKUP(B39,[1]劳务面试!$B:$N,13,0)</f>
        <v>C45</v>
      </c>
      <c r="N39" s="18">
        <v>81</v>
      </c>
      <c r="O39" s="18">
        <v>80</v>
      </c>
      <c r="P39" s="18">
        <v>81</v>
      </c>
      <c r="Q39" s="18">
        <v>80</v>
      </c>
      <c r="R39" s="18"/>
      <c r="Z39" s="18"/>
    </row>
    <row r="40" spans="1:26">
      <c r="A40" s="16">
        <v>26</v>
      </c>
      <c r="B40" s="16" t="s">
        <v>425</v>
      </c>
      <c r="C40" s="17" t="s">
        <v>426</v>
      </c>
      <c r="D40" s="18" t="s">
        <v>39</v>
      </c>
      <c r="E40" s="18">
        <v>22</v>
      </c>
      <c r="F40" s="19" t="s">
        <v>40</v>
      </c>
      <c r="G40" s="18">
        <v>17816897726</v>
      </c>
      <c r="H40" s="18" t="s">
        <v>427</v>
      </c>
      <c r="I40" s="19" t="s">
        <v>34</v>
      </c>
      <c r="J40" s="18" t="s">
        <v>416</v>
      </c>
      <c r="K40" s="18" t="s">
        <v>319</v>
      </c>
      <c r="L40" s="18">
        <v>65</v>
      </c>
      <c r="M40" s="18" t="str">
        <f>VLOOKUP(B40,[1]劳务面试!$B:$N,13,0)</f>
        <v>C46</v>
      </c>
      <c r="N40" s="18">
        <v>69</v>
      </c>
      <c r="O40" s="18">
        <v>69</v>
      </c>
      <c r="P40" s="18">
        <v>69</v>
      </c>
      <c r="Q40" s="18">
        <v>65</v>
      </c>
      <c r="R40" s="18"/>
      <c r="Z40" s="18"/>
    </row>
    <row r="41" spans="1:26">
      <c r="A41" s="16">
        <v>8</v>
      </c>
      <c r="B41" s="16" t="s">
        <v>428</v>
      </c>
      <c r="C41" s="17" t="s">
        <v>429</v>
      </c>
      <c r="D41" s="18" t="s">
        <v>31</v>
      </c>
      <c r="E41" s="18">
        <v>21</v>
      </c>
      <c r="F41" s="19" t="s">
        <v>40</v>
      </c>
      <c r="G41" s="18">
        <v>17858512119</v>
      </c>
      <c r="H41" s="18" t="s">
        <v>412</v>
      </c>
      <c r="I41" s="19" t="s">
        <v>34</v>
      </c>
      <c r="J41" s="18" t="s">
        <v>61</v>
      </c>
      <c r="K41" s="18" t="s">
        <v>319</v>
      </c>
      <c r="L41" s="18">
        <v>65.5</v>
      </c>
      <c r="M41" s="18" t="str">
        <f>VLOOKUP(B41,[1]劳务面试!$B:$N,13,0)</f>
        <v>C47</v>
      </c>
      <c r="N41" s="18">
        <v>82</v>
      </c>
      <c r="O41" s="18">
        <v>80</v>
      </c>
      <c r="P41" s="18">
        <v>82</v>
      </c>
      <c r="Q41" s="18">
        <v>80</v>
      </c>
      <c r="R41" s="18"/>
      <c r="Z41" s="18"/>
    </row>
    <row r="42" s="10" customFormat="1" spans="1:26">
      <c r="A42" s="16">
        <v>23</v>
      </c>
      <c r="B42" s="16" t="s">
        <v>430</v>
      </c>
      <c r="C42" s="17" t="s">
        <v>431</v>
      </c>
      <c r="D42" s="18" t="s">
        <v>39</v>
      </c>
      <c r="E42" s="18">
        <v>21</v>
      </c>
      <c r="F42" s="19" t="s">
        <v>40</v>
      </c>
      <c r="G42" s="18">
        <v>15869476678</v>
      </c>
      <c r="H42" s="18" t="s">
        <v>113</v>
      </c>
      <c r="I42" s="19" t="s">
        <v>34</v>
      </c>
      <c r="J42" s="18" t="s">
        <v>227</v>
      </c>
      <c r="K42" s="18" t="s">
        <v>319</v>
      </c>
      <c r="L42" s="18">
        <v>65.5</v>
      </c>
      <c r="M42" s="18" t="str">
        <f>VLOOKUP(B42,[1]劳务面试!$B:$N,13,0)</f>
        <v>C48</v>
      </c>
      <c r="N42" s="18">
        <v>77</v>
      </c>
      <c r="O42" s="18">
        <v>75</v>
      </c>
      <c r="P42" s="18">
        <v>77</v>
      </c>
      <c r="Q42" s="18">
        <v>75</v>
      </c>
      <c r="R42" s="18"/>
      <c r="S42"/>
      <c r="Z42" s="23"/>
    </row>
    <row r="43" s="10" customFormat="1" spans="1:26">
      <c r="A43" s="16">
        <v>51</v>
      </c>
      <c r="B43" s="16" t="s">
        <v>432</v>
      </c>
      <c r="C43" s="17" t="s">
        <v>433</v>
      </c>
      <c r="D43" s="18" t="s">
        <v>39</v>
      </c>
      <c r="E43" s="18">
        <v>22</v>
      </c>
      <c r="F43" s="19" t="s">
        <v>40</v>
      </c>
      <c r="G43" s="18">
        <v>17855827379</v>
      </c>
      <c r="H43" s="18" t="s">
        <v>60</v>
      </c>
      <c r="I43" s="19" t="s">
        <v>34</v>
      </c>
      <c r="J43" s="18" t="s">
        <v>434</v>
      </c>
      <c r="K43" s="18" t="s">
        <v>319</v>
      </c>
      <c r="L43" s="18">
        <v>55</v>
      </c>
      <c r="M43" s="18" t="str">
        <f>VLOOKUP(B43,[1]劳务面试!$B:$N,13,0)</f>
        <v>C49</v>
      </c>
      <c r="N43" s="18">
        <v>69</v>
      </c>
      <c r="O43" s="18">
        <v>60</v>
      </c>
      <c r="P43" s="18">
        <v>69</v>
      </c>
      <c r="Q43" s="18">
        <v>60</v>
      </c>
      <c r="R43" s="18"/>
      <c r="S43"/>
      <c r="Z43" s="23"/>
    </row>
    <row r="44" s="10" customFormat="1" spans="1:26">
      <c r="A44" s="16">
        <v>39</v>
      </c>
      <c r="B44" s="17" t="s">
        <v>435</v>
      </c>
      <c r="C44" s="17" t="s">
        <v>436</v>
      </c>
      <c r="D44" s="18" t="s">
        <v>31</v>
      </c>
      <c r="E44" s="18">
        <v>22</v>
      </c>
      <c r="F44" s="19" t="s">
        <v>40</v>
      </c>
      <c r="G44" s="18">
        <v>18267152228</v>
      </c>
      <c r="H44" s="18" t="s">
        <v>56</v>
      </c>
      <c r="I44" s="19" t="s">
        <v>34</v>
      </c>
      <c r="J44" s="18" t="s">
        <v>105</v>
      </c>
      <c r="K44" s="18" t="s">
        <v>319</v>
      </c>
      <c r="L44" s="18">
        <v>55.5</v>
      </c>
      <c r="M44" s="18" t="str">
        <f>VLOOKUP(B44,[1]劳务面试!$B:$N,13,0)</f>
        <v>C50</v>
      </c>
      <c r="N44" s="18">
        <v>69</v>
      </c>
      <c r="O44" s="18">
        <v>50</v>
      </c>
      <c r="P44" s="18">
        <v>69</v>
      </c>
      <c r="Q44" s="18">
        <v>50</v>
      </c>
      <c r="R44" s="18"/>
      <c r="S44"/>
      <c r="Z44" s="23"/>
    </row>
    <row r="45" s="10" customFormat="1" spans="1:26">
      <c r="A45" s="16">
        <v>38</v>
      </c>
      <c r="B45" s="16" t="s">
        <v>437</v>
      </c>
      <c r="C45" s="17" t="s">
        <v>438</v>
      </c>
      <c r="D45" s="18" t="s">
        <v>39</v>
      </c>
      <c r="E45" s="18">
        <v>22</v>
      </c>
      <c r="F45" s="19" t="s">
        <v>40</v>
      </c>
      <c r="G45" s="18">
        <v>17855843019</v>
      </c>
      <c r="H45" s="18" t="s">
        <v>318</v>
      </c>
      <c r="I45" s="19" t="s">
        <v>34</v>
      </c>
      <c r="J45" s="18" t="s">
        <v>267</v>
      </c>
      <c r="K45" s="18" t="s">
        <v>319</v>
      </c>
      <c r="L45" s="18">
        <v>64.5</v>
      </c>
      <c r="M45" s="18" t="str">
        <f>VLOOKUP(B45,[1]劳务面试!$B:$N,13,0)</f>
        <v>d01</v>
      </c>
      <c r="N45" s="18">
        <v>85</v>
      </c>
      <c r="O45" s="18">
        <v>84</v>
      </c>
      <c r="P45" s="18">
        <v>85</v>
      </c>
      <c r="Q45" s="18">
        <v>80</v>
      </c>
      <c r="R45" s="18"/>
      <c r="S45"/>
      <c r="Z45" s="23"/>
    </row>
    <row r="46" s="10" customFormat="1" spans="1:26">
      <c r="A46" s="16">
        <v>44</v>
      </c>
      <c r="B46" s="16" t="s">
        <v>439</v>
      </c>
      <c r="C46" s="17" t="s">
        <v>440</v>
      </c>
      <c r="D46" s="18" t="s">
        <v>39</v>
      </c>
      <c r="E46" s="18">
        <v>21</v>
      </c>
      <c r="F46" s="19" t="s">
        <v>40</v>
      </c>
      <c r="G46" s="18">
        <v>13456311173</v>
      </c>
      <c r="H46" s="18" t="s">
        <v>404</v>
      </c>
      <c r="I46" s="19" t="s">
        <v>34</v>
      </c>
      <c r="J46" s="18" t="s">
        <v>47</v>
      </c>
      <c r="K46" s="18" t="s">
        <v>319</v>
      </c>
      <c r="L46" s="18">
        <v>62.5</v>
      </c>
      <c r="M46" s="18" t="str">
        <f>VLOOKUP(B46,[1]劳务面试!$B:$N,13,0)</f>
        <v>d02</v>
      </c>
      <c r="N46" s="18">
        <v>70</v>
      </c>
      <c r="O46" s="18">
        <v>60</v>
      </c>
      <c r="P46" s="18">
        <v>70</v>
      </c>
      <c r="Q46" s="18">
        <v>62</v>
      </c>
      <c r="R46" s="18"/>
      <c r="S46"/>
      <c r="Z46" s="21"/>
    </row>
    <row r="47" spans="1:26">
      <c r="A47" s="16">
        <v>27</v>
      </c>
      <c r="B47" s="16" t="s">
        <v>441</v>
      </c>
      <c r="C47" s="17" t="s">
        <v>442</v>
      </c>
      <c r="D47" s="18" t="s">
        <v>31</v>
      </c>
      <c r="E47" s="18">
        <v>22</v>
      </c>
      <c r="F47" s="19" t="s">
        <v>40</v>
      </c>
      <c r="G47" s="18">
        <v>17706440313</v>
      </c>
      <c r="H47" s="18" t="s">
        <v>266</v>
      </c>
      <c r="I47" s="19" t="s">
        <v>34</v>
      </c>
      <c r="J47" s="18" t="s">
        <v>187</v>
      </c>
      <c r="K47" s="18" t="s">
        <v>319</v>
      </c>
      <c r="L47" s="18">
        <v>57.5</v>
      </c>
      <c r="M47" s="18" t="str">
        <f>VLOOKUP(B47,[1]劳务面试!$B:$N,13,0)</f>
        <v>d03</v>
      </c>
      <c r="N47" s="18">
        <v>70</v>
      </c>
      <c r="O47" s="18">
        <v>70</v>
      </c>
      <c r="P47" s="18">
        <v>70</v>
      </c>
      <c r="Q47" s="18">
        <v>70</v>
      </c>
      <c r="R47" s="18"/>
      <c r="Z47" s="18"/>
    </row>
    <row r="48" spans="1:26">
      <c r="A48" s="16">
        <v>19</v>
      </c>
      <c r="B48" s="16" t="s">
        <v>443</v>
      </c>
      <c r="C48" s="17" t="s">
        <v>444</v>
      </c>
      <c r="D48" s="18" t="s">
        <v>39</v>
      </c>
      <c r="E48" s="18">
        <v>22</v>
      </c>
      <c r="F48" s="19" t="s">
        <v>40</v>
      </c>
      <c r="G48" s="18">
        <v>17858507051</v>
      </c>
      <c r="H48" s="18" t="s">
        <v>445</v>
      </c>
      <c r="I48" s="19" t="s">
        <v>34</v>
      </c>
      <c r="J48" s="18" t="s">
        <v>446</v>
      </c>
      <c r="K48" s="18" t="s">
        <v>319</v>
      </c>
      <c r="L48" s="18">
        <v>66.5</v>
      </c>
      <c r="M48" s="18" t="str">
        <f>VLOOKUP(B48,[1]劳务面试!$B:$N,13,0)</f>
        <v>d04</v>
      </c>
      <c r="N48" s="18">
        <v>80</v>
      </c>
      <c r="O48" s="18">
        <v>84</v>
      </c>
      <c r="P48" s="18">
        <v>88</v>
      </c>
      <c r="Q48" s="18">
        <v>90</v>
      </c>
      <c r="R48" s="18"/>
      <c r="Z48" s="18"/>
    </row>
    <row r="49" spans="1:26">
      <c r="A49" s="16">
        <v>6</v>
      </c>
      <c r="B49" s="16" t="s">
        <v>447</v>
      </c>
      <c r="C49" s="17" t="s">
        <v>448</v>
      </c>
      <c r="D49" s="19" t="s">
        <v>31</v>
      </c>
      <c r="E49" s="18">
        <v>21</v>
      </c>
      <c r="F49" s="19" t="s">
        <v>40</v>
      </c>
      <c r="G49" s="18">
        <v>15267155268</v>
      </c>
      <c r="H49" s="18" t="s">
        <v>449</v>
      </c>
      <c r="I49" s="19" t="s">
        <v>34</v>
      </c>
      <c r="J49" s="18" t="s">
        <v>450</v>
      </c>
      <c r="K49" s="18" t="s">
        <v>319</v>
      </c>
      <c r="L49" s="18">
        <v>67.5</v>
      </c>
      <c r="M49" s="18" t="str">
        <f>VLOOKUP(B49,[1]劳务面试!$B:$N,13,0)</f>
        <v>d05</v>
      </c>
      <c r="N49" s="18">
        <v>88</v>
      </c>
      <c r="O49" s="18">
        <v>80</v>
      </c>
      <c r="P49" s="18">
        <v>85</v>
      </c>
      <c r="Q49" s="18">
        <v>85</v>
      </c>
      <c r="R49" s="18"/>
      <c r="Z49" s="18"/>
    </row>
    <row r="50" spans="1:26">
      <c r="A50" s="16">
        <v>28</v>
      </c>
      <c r="B50" s="16" t="s">
        <v>451</v>
      </c>
      <c r="C50" s="17" t="s">
        <v>452</v>
      </c>
      <c r="D50" s="19" t="s">
        <v>39</v>
      </c>
      <c r="E50" s="18">
        <v>21</v>
      </c>
      <c r="F50" s="19" t="s">
        <v>40</v>
      </c>
      <c r="G50" s="18">
        <v>18857869385</v>
      </c>
      <c r="H50" s="18" t="s">
        <v>453</v>
      </c>
      <c r="I50" s="19" t="s">
        <v>34</v>
      </c>
      <c r="J50" s="26" t="s">
        <v>454</v>
      </c>
      <c r="K50" s="18" t="s">
        <v>319</v>
      </c>
      <c r="L50" s="18">
        <v>65</v>
      </c>
      <c r="M50" s="18" t="str">
        <f>VLOOKUP(B50,[1]劳务面试!$B:$N,13,0)</f>
        <v>d06</v>
      </c>
      <c r="N50" s="18">
        <v>80</v>
      </c>
      <c r="O50" s="18">
        <v>80</v>
      </c>
      <c r="P50" s="18">
        <v>80</v>
      </c>
      <c r="Q50" s="18">
        <v>82</v>
      </c>
      <c r="R50" s="18"/>
      <c r="Z50" s="18"/>
    </row>
    <row r="51" spans="1:26">
      <c r="A51" s="16">
        <v>46</v>
      </c>
      <c r="B51" s="16" t="s">
        <v>455</v>
      </c>
      <c r="C51" s="16" t="s">
        <v>456</v>
      </c>
      <c r="D51" s="23" t="s">
        <v>39</v>
      </c>
      <c r="E51" s="23">
        <v>22</v>
      </c>
      <c r="F51" s="24" t="s">
        <v>40</v>
      </c>
      <c r="G51" s="23">
        <v>17858803087</v>
      </c>
      <c r="H51" s="23" t="s">
        <v>457</v>
      </c>
      <c r="I51" s="24" t="s">
        <v>34</v>
      </c>
      <c r="J51" s="23" t="s">
        <v>187</v>
      </c>
      <c r="K51" s="18" t="s">
        <v>319</v>
      </c>
      <c r="L51" s="23">
        <v>62.5</v>
      </c>
      <c r="M51" s="18" t="str">
        <f>VLOOKUP(B51,[1]劳务面试!$B:$N,13,0)</f>
        <v>d07</v>
      </c>
      <c r="N51" s="23">
        <v>75</v>
      </c>
      <c r="O51" s="23">
        <v>78</v>
      </c>
      <c r="P51" s="23">
        <v>77</v>
      </c>
      <c r="Q51" s="23">
        <v>78</v>
      </c>
      <c r="R51" s="23"/>
      <c r="S51" s="10"/>
      <c r="Z51" s="18"/>
    </row>
    <row r="52" spans="1:26">
      <c r="A52" s="16">
        <v>43</v>
      </c>
      <c r="B52" s="16" t="s">
        <v>458</v>
      </c>
      <c r="C52" s="17" t="s">
        <v>459</v>
      </c>
      <c r="D52" s="18" t="s">
        <v>39</v>
      </c>
      <c r="E52" s="18">
        <v>21</v>
      </c>
      <c r="F52" s="19" t="s">
        <v>40</v>
      </c>
      <c r="G52" s="18">
        <v>17816869550</v>
      </c>
      <c r="H52" s="18" t="s">
        <v>104</v>
      </c>
      <c r="I52" s="19" t="s">
        <v>34</v>
      </c>
      <c r="J52" s="26" t="s">
        <v>460</v>
      </c>
      <c r="K52" s="18" t="s">
        <v>319</v>
      </c>
      <c r="L52" s="18">
        <v>62.5</v>
      </c>
      <c r="M52" s="18" t="str">
        <f>VLOOKUP(B52,[1]劳务面试!$B:$N,13,0)</f>
        <v>d08</v>
      </c>
      <c r="N52" s="18">
        <v>80</v>
      </c>
      <c r="O52" s="18">
        <v>79</v>
      </c>
      <c r="P52" s="18">
        <v>80</v>
      </c>
      <c r="Q52" s="18">
        <v>81</v>
      </c>
      <c r="R52" s="18"/>
      <c r="Z52" s="18"/>
    </row>
    <row r="53" spans="1:26">
      <c r="A53" s="16">
        <v>5</v>
      </c>
      <c r="B53" s="16" t="s">
        <v>461</v>
      </c>
      <c r="C53" s="17" t="s">
        <v>462</v>
      </c>
      <c r="D53" s="18" t="s">
        <v>39</v>
      </c>
      <c r="E53" s="18">
        <v>21</v>
      </c>
      <c r="F53" s="19" t="s">
        <v>40</v>
      </c>
      <c r="G53" s="18">
        <v>15061888214</v>
      </c>
      <c r="H53" s="18" t="s">
        <v>463</v>
      </c>
      <c r="I53" s="19" t="s">
        <v>34</v>
      </c>
      <c r="J53" s="18" t="s">
        <v>47</v>
      </c>
      <c r="K53" s="18" t="s">
        <v>319</v>
      </c>
      <c r="L53" s="18">
        <v>69.5</v>
      </c>
      <c r="M53" s="18" t="str">
        <f>VLOOKUP(B53,[1]劳务面试!$B:$N,13,0)</f>
        <v>d09</v>
      </c>
      <c r="N53" s="18">
        <v>80</v>
      </c>
      <c r="O53" s="18">
        <v>85</v>
      </c>
      <c r="P53" s="18">
        <v>80</v>
      </c>
      <c r="Q53" s="18">
        <v>83</v>
      </c>
      <c r="R53" s="18"/>
      <c r="Z53" s="18"/>
    </row>
    <row r="54" spans="1:26">
      <c r="A54" s="16">
        <v>16</v>
      </c>
      <c r="B54" s="16" t="s">
        <v>464</v>
      </c>
      <c r="C54" s="17" t="s">
        <v>465</v>
      </c>
      <c r="D54" s="19" t="s">
        <v>31</v>
      </c>
      <c r="E54" s="18">
        <v>22</v>
      </c>
      <c r="F54" s="19" t="s">
        <v>40</v>
      </c>
      <c r="G54" s="18">
        <v>13732260047</v>
      </c>
      <c r="H54" s="18" t="s">
        <v>266</v>
      </c>
      <c r="I54" s="19" t="s">
        <v>34</v>
      </c>
      <c r="J54" s="18" t="s">
        <v>399</v>
      </c>
      <c r="K54" s="18" t="s">
        <v>319</v>
      </c>
      <c r="L54" s="18">
        <v>61.5</v>
      </c>
      <c r="M54" s="18" t="str">
        <f>VLOOKUP(B54,[1]劳务面试!$B:$N,13,0)</f>
        <v>d10</v>
      </c>
      <c r="N54" s="18">
        <v>80</v>
      </c>
      <c r="O54" s="18">
        <v>88</v>
      </c>
      <c r="P54" s="18">
        <v>88</v>
      </c>
      <c r="Q54" s="18">
        <v>86</v>
      </c>
      <c r="R54" s="18"/>
      <c r="Z54" s="18"/>
    </row>
    <row r="55" spans="1:26">
      <c r="A55" s="16">
        <v>12</v>
      </c>
      <c r="B55" s="16" t="s">
        <v>466</v>
      </c>
      <c r="C55" s="17" t="s">
        <v>467</v>
      </c>
      <c r="D55" s="18" t="s">
        <v>31</v>
      </c>
      <c r="E55" s="18">
        <v>22</v>
      </c>
      <c r="F55" s="19" t="s">
        <v>40</v>
      </c>
      <c r="G55" s="18">
        <v>18758111596</v>
      </c>
      <c r="H55" s="18" t="s">
        <v>468</v>
      </c>
      <c r="I55" s="19" t="s">
        <v>34</v>
      </c>
      <c r="J55" s="18" t="s">
        <v>374</v>
      </c>
      <c r="K55" s="18" t="s">
        <v>319</v>
      </c>
      <c r="L55" s="18">
        <v>63</v>
      </c>
      <c r="M55" s="18" t="str">
        <f>VLOOKUP(B55,[1]劳务面试!$B:$N,13,0)</f>
        <v>d11</v>
      </c>
      <c r="N55" s="18">
        <v>83</v>
      </c>
      <c r="O55" s="18">
        <v>81</v>
      </c>
      <c r="P55" s="18">
        <v>85</v>
      </c>
      <c r="Q55" s="18">
        <v>80</v>
      </c>
      <c r="R55" s="18"/>
      <c r="Z55" s="18"/>
    </row>
    <row r="56" spans="1:26">
      <c r="A56" s="16">
        <v>33</v>
      </c>
      <c r="B56" s="16" t="s">
        <v>469</v>
      </c>
      <c r="C56" s="17" t="s">
        <v>470</v>
      </c>
      <c r="D56" s="18" t="s">
        <v>31</v>
      </c>
      <c r="E56" s="18">
        <v>22</v>
      </c>
      <c r="F56" s="19" t="s">
        <v>40</v>
      </c>
      <c r="G56" s="18">
        <v>17858934893</v>
      </c>
      <c r="H56" s="18" t="s">
        <v>471</v>
      </c>
      <c r="I56" s="19" t="s">
        <v>34</v>
      </c>
      <c r="J56" s="18" t="s">
        <v>47</v>
      </c>
      <c r="K56" s="18" t="s">
        <v>319</v>
      </c>
      <c r="L56" s="18">
        <v>57</v>
      </c>
      <c r="M56" s="18" t="str">
        <f>VLOOKUP(B56,[1]劳务面试!$B:$N,13,0)</f>
        <v>d12</v>
      </c>
      <c r="N56" s="18">
        <v>80</v>
      </c>
      <c r="O56" s="18">
        <v>80</v>
      </c>
      <c r="P56" s="18">
        <v>82</v>
      </c>
      <c r="Q56" s="18">
        <v>80</v>
      </c>
      <c r="R56" s="18"/>
      <c r="Z56" s="18"/>
    </row>
    <row r="57" spans="1:26">
      <c r="A57" s="16">
        <v>2</v>
      </c>
      <c r="B57" s="16" t="s">
        <v>472</v>
      </c>
      <c r="C57" s="17" t="s">
        <v>473</v>
      </c>
      <c r="D57" s="18" t="s">
        <v>39</v>
      </c>
      <c r="E57" s="18">
        <v>21</v>
      </c>
      <c r="F57" s="18" t="s">
        <v>379</v>
      </c>
      <c r="G57" s="18">
        <v>17855832707</v>
      </c>
      <c r="H57" s="18" t="s">
        <v>474</v>
      </c>
      <c r="I57" s="19" t="s">
        <v>34</v>
      </c>
      <c r="J57" s="18" t="s">
        <v>73</v>
      </c>
      <c r="K57" s="18" t="s">
        <v>319</v>
      </c>
      <c r="L57" s="18">
        <v>72</v>
      </c>
      <c r="M57" s="18" t="str">
        <f>VLOOKUP(B57,[1]劳务面试!$B:$N,13,0)</f>
        <v>d13</v>
      </c>
      <c r="N57" s="18">
        <v>82</v>
      </c>
      <c r="O57" s="18">
        <v>82</v>
      </c>
      <c r="P57" s="18">
        <v>80</v>
      </c>
      <c r="Q57" s="18">
        <v>83</v>
      </c>
      <c r="R57" s="18"/>
      <c r="Z57" s="18"/>
    </row>
    <row r="58" spans="1:26">
      <c r="A58" s="16">
        <v>15</v>
      </c>
      <c r="B58" s="16" t="s">
        <v>475</v>
      </c>
      <c r="C58" s="17" t="s">
        <v>476</v>
      </c>
      <c r="D58" s="18" t="s">
        <v>39</v>
      </c>
      <c r="E58" s="18">
        <v>21</v>
      </c>
      <c r="F58" s="19" t="s">
        <v>40</v>
      </c>
      <c r="G58" s="18">
        <v>17858964199</v>
      </c>
      <c r="H58" s="18" t="s">
        <v>190</v>
      </c>
      <c r="I58" s="19" t="s">
        <v>34</v>
      </c>
      <c r="J58" s="18" t="s">
        <v>358</v>
      </c>
      <c r="K58" s="18" t="s">
        <v>319</v>
      </c>
      <c r="L58" s="18">
        <v>67</v>
      </c>
      <c r="M58" s="18" t="str">
        <f>VLOOKUP(B58,[1]劳务面试!$B:$N,13,0)</f>
        <v>d14</v>
      </c>
      <c r="N58" s="18">
        <v>78</v>
      </c>
      <c r="O58" s="18">
        <v>70</v>
      </c>
      <c r="P58" s="18">
        <v>78</v>
      </c>
      <c r="Q58" s="18">
        <v>70</v>
      </c>
      <c r="R58" s="18"/>
      <c r="Z58" s="18"/>
    </row>
    <row r="59" spans="1:26">
      <c r="A59" s="16">
        <v>48</v>
      </c>
      <c r="B59" s="16" t="s">
        <v>477</v>
      </c>
      <c r="C59" s="16" t="s">
        <v>478</v>
      </c>
      <c r="D59" s="23" t="s">
        <v>39</v>
      </c>
      <c r="E59" s="23">
        <v>22</v>
      </c>
      <c r="F59" s="24" t="s">
        <v>40</v>
      </c>
      <c r="G59" s="23">
        <v>15924167566</v>
      </c>
      <c r="H59" s="23" t="s">
        <v>479</v>
      </c>
      <c r="I59" s="24" t="s">
        <v>34</v>
      </c>
      <c r="J59" s="23" t="s">
        <v>480</v>
      </c>
      <c r="K59" s="18" t="s">
        <v>319</v>
      </c>
      <c r="L59" s="23">
        <v>62.5</v>
      </c>
      <c r="M59" s="18" t="str">
        <f>VLOOKUP(B59,[1]劳务面试!$B:$N,13,0)</f>
        <v>d15</v>
      </c>
      <c r="N59" s="23">
        <v>90</v>
      </c>
      <c r="O59" s="23">
        <v>80</v>
      </c>
      <c r="P59" s="23">
        <v>90</v>
      </c>
      <c r="Q59" s="23">
        <v>86</v>
      </c>
      <c r="R59" s="23"/>
      <c r="S59" s="10"/>
      <c r="Z59" s="18"/>
    </row>
    <row r="60" spans="1:26">
      <c r="A60" s="16">
        <v>44</v>
      </c>
      <c r="B60" s="16" t="s">
        <v>481</v>
      </c>
      <c r="C60" s="16" t="s">
        <v>482</v>
      </c>
      <c r="D60" s="23" t="s">
        <v>31</v>
      </c>
      <c r="E60" s="23">
        <v>21</v>
      </c>
      <c r="F60" s="24" t="s">
        <v>40</v>
      </c>
      <c r="G60" s="23">
        <v>18357151658</v>
      </c>
      <c r="H60" s="23" t="s">
        <v>457</v>
      </c>
      <c r="I60" s="24" t="s">
        <v>34</v>
      </c>
      <c r="J60" s="23" t="s">
        <v>483</v>
      </c>
      <c r="K60" s="18" t="s">
        <v>319</v>
      </c>
      <c r="L60" s="23">
        <v>53</v>
      </c>
      <c r="M60" s="18" t="str">
        <f>VLOOKUP(B60,[1]劳务面试!$B:$N,13,0)</f>
        <v>d16</v>
      </c>
      <c r="N60" s="23">
        <v>85</v>
      </c>
      <c r="O60" s="23">
        <v>78</v>
      </c>
      <c r="P60" s="23">
        <v>88</v>
      </c>
      <c r="Q60" s="23">
        <v>79</v>
      </c>
      <c r="R60" s="23"/>
      <c r="Z60" s="18"/>
    </row>
    <row r="61" spans="1:26">
      <c r="A61" s="16">
        <v>34</v>
      </c>
      <c r="B61" s="16" t="s">
        <v>484</v>
      </c>
      <c r="C61" s="17" t="s">
        <v>485</v>
      </c>
      <c r="D61" s="18" t="s">
        <v>31</v>
      </c>
      <c r="E61" s="18">
        <v>22</v>
      </c>
      <c r="F61" s="19" t="s">
        <v>40</v>
      </c>
      <c r="G61" s="18">
        <v>15968725818</v>
      </c>
      <c r="H61" s="18" t="s">
        <v>486</v>
      </c>
      <c r="I61" s="19" t="s">
        <v>34</v>
      </c>
      <c r="J61" s="18" t="s">
        <v>168</v>
      </c>
      <c r="K61" s="18" t="s">
        <v>319</v>
      </c>
      <c r="L61" s="18">
        <v>57</v>
      </c>
      <c r="M61" s="18" t="str">
        <f>VLOOKUP(B61,[1]劳务面试!$B:$N,13,0)</f>
        <v>d17</v>
      </c>
      <c r="N61" s="18">
        <v>75</v>
      </c>
      <c r="O61" s="18">
        <v>78</v>
      </c>
      <c r="P61" s="18">
        <v>82</v>
      </c>
      <c r="Q61" s="18">
        <v>78</v>
      </c>
      <c r="R61" s="18"/>
      <c r="Z61" s="18"/>
    </row>
    <row r="62" spans="1:26">
      <c r="A62" s="16">
        <v>35</v>
      </c>
      <c r="B62" s="16" t="s">
        <v>487</v>
      </c>
      <c r="C62" s="17" t="s">
        <v>488</v>
      </c>
      <c r="D62" s="18" t="s">
        <v>39</v>
      </c>
      <c r="E62" s="18">
        <v>21</v>
      </c>
      <c r="F62" s="18" t="s">
        <v>489</v>
      </c>
      <c r="G62" s="18">
        <v>13456302026</v>
      </c>
      <c r="H62" s="18" t="s">
        <v>404</v>
      </c>
      <c r="I62" s="19" t="s">
        <v>34</v>
      </c>
      <c r="J62" s="26" t="s">
        <v>490</v>
      </c>
      <c r="K62" s="18" t="s">
        <v>319</v>
      </c>
      <c r="L62" s="18">
        <v>64.5</v>
      </c>
      <c r="M62" s="18" t="str">
        <f>VLOOKUP(B62,[1]劳务面试!$B:$N,13,0)</f>
        <v>d18</v>
      </c>
      <c r="N62" s="18">
        <v>80</v>
      </c>
      <c r="O62" s="18">
        <v>78</v>
      </c>
      <c r="P62" s="18">
        <v>82</v>
      </c>
      <c r="Q62" s="18">
        <v>80</v>
      </c>
      <c r="R62" s="18"/>
      <c r="Z62" s="18" t="s">
        <v>491</v>
      </c>
    </row>
    <row r="63" spans="1:26">
      <c r="A63" s="16">
        <v>28</v>
      </c>
      <c r="B63" s="16" t="s">
        <v>492</v>
      </c>
      <c r="C63" s="17" t="s">
        <v>493</v>
      </c>
      <c r="D63" s="18" t="s">
        <v>31</v>
      </c>
      <c r="E63" s="18">
        <v>21</v>
      </c>
      <c r="F63" s="19" t="s">
        <v>40</v>
      </c>
      <c r="G63" s="18">
        <v>17764590793</v>
      </c>
      <c r="H63" s="18" t="s">
        <v>33</v>
      </c>
      <c r="I63" s="19" t="s">
        <v>34</v>
      </c>
      <c r="J63" s="18">
        <v>0</v>
      </c>
      <c r="K63" s="18" t="s">
        <v>319</v>
      </c>
      <c r="L63" s="18">
        <v>57.5</v>
      </c>
      <c r="M63" s="18" t="str">
        <f>VLOOKUP(B63,[1]劳务面试!$B:$N,13,0)</f>
        <v>d19</v>
      </c>
      <c r="N63" s="18">
        <v>70</v>
      </c>
      <c r="O63" s="18">
        <v>70</v>
      </c>
      <c r="P63" s="18">
        <v>72</v>
      </c>
      <c r="Q63" s="18">
        <v>70</v>
      </c>
      <c r="R63" s="18"/>
      <c r="Z63" s="18"/>
    </row>
    <row r="64" spans="1:26">
      <c r="A64" s="16">
        <v>42</v>
      </c>
      <c r="B64" s="17" t="s">
        <v>494</v>
      </c>
      <c r="C64" s="17" t="s">
        <v>495</v>
      </c>
      <c r="D64" s="18" t="s">
        <v>31</v>
      </c>
      <c r="E64" s="18">
        <v>23</v>
      </c>
      <c r="F64" s="19" t="s">
        <v>496</v>
      </c>
      <c r="G64" s="18">
        <v>15728002963</v>
      </c>
      <c r="H64" s="18" t="s">
        <v>355</v>
      </c>
      <c r="I64" s="19" t="s">
        <v>34</v>
      </c>
      <c r="J64" s="18" t="s">
        <v>61</v>
      </c>
      <c r="K64" s="18" t="s">
        <v>319</v>
      </c>
      <c r="L64" s="18">
        <v>54.5</v>
      </c>
      <c r="M64" s="18" t="str">
        <f>VLOOKUP(B64,[1]劳务面试!$B:$N,13,0)</f>
        <v>d20</v>
      </c>
      <c r="N64" s="18">
        <v>75</v>
      </c>
      <c r="O64" s="18">
        <v>76</v>
      </c>
      <c r="P64" s="18">
        <v>77</v>
      </c>
      <c r="Q64" s="18">
        <v>77</v>
      </c>
      <c r="R64" s="18"/>
      <c r="Z64" s="18"/>
    </row>
    <row r="65" spans="1:26">
      <c r="A65" s="16">
        <v>5</v>
      </c>
      <c r="B65" s="16" t="s">
        <v>497</v>
      </c>
      <c r="C65" s="17" t="s">
        <v>498</v>
      </c>
      <c r="D65" s="18" t="s">
        <v>31</v>
      </c>
      <c r="E65" s="18">
        <v>21</v>
      </c>
      <c r="F65" s="19" t="s">
        <v>40</v>
      </c>
      <c r="G65" s="18">
        <v>15068800198</v>
      </c>
      <c r="H65" s="18" t="s">
        <v>471</v>
      </c>
      <c r="I65" s="19" t="s">
        <v>34</v>
      </c>
      <c r="J65" s="18" t="s">
        <v>47</v>
      </c>
      <c r="K65" s="18" t="s">
        <v>319</v>
      </c>
      <c r="L65" s="18">
        <v>68</v>
      </c>
      <c r="M65" s="18" t="str">
        <f>VLOOKUP(B65,[1]劳务面试!$B:$N,13,0)</f>
        <v>D31</v>
      </c>
      <c r="N65" s="18">
        <v>80</v>
      </c>
      <c r="O65" s="18">
        <v>79</v>
      </c>
      <c r="P65" s="18">
        <v>86</v>
      </c>
      <c r="Q65" s="18">
        <v>80</v>
      </c>
      <c r="R65" s="18"/>
      <c r="Z65" s="18"/>
    </row>
    <row r="66" spans="1:26">
      <c r="A66" s="16">
        <v>20</v>
      </c>
      <c r="B66" s="16" t="s">
        <v>499</v>
      </c>
      <c r="C66" s="17" t="s">
        <v>500</v>
      </c>
      <c r="D66" s="18" t="s">
        <v>31</v>
      </c>
      <c r="E66" s="18">
        <v>21</v>
      </c>
      <c r="F66" s="19" t="s">
        <v>40</v>
      </c>
      <c r="G66" s="18">
        <v>18758871078</v>
      </c>
      <c r="H66" s="18" t="s">
        <v>404</v>
      </c>
      <c r="I66" s="19" t="s">
        <v>34</v>
      </c>
      <c r="J66" s="18" t="s">
        <v>47</v>
      </c>
      <c r="K66" s="18" t="s">
        <v>319</v>
      </c>
      <c r="L66" s="18">
        <v>60</v>
      </c>
      <c r="M66" s="18" t="str">
        <f>VLOOKUP(B66,[1]劳务面试!$B:$N,13,0)</f>
        <v>D32</v>
      </c>
      <c r="N66" s="18">
        <v>85</v>
      </c>
      <c r="O66" s="18">
        <v>80</v>
      </c>
      <c r="P66" s="18">
        <v>86</v>
      </c>
      <c r="Q66" s="18">
        <v>84</v>
      </c>
      <c r="R66" s="18"/>
      <c r="Z66" s="18"/>
    </row>
    <row r="67" spans="1:26">
      <c r="A67" s="16">
        <v>1</v>
      </c>
      <c r="B67" s="16" t="s">
        <v>501</v>
      </c>
      <c r="C67" s="17" t="s">
        <v>502</v>
      </c>
      <c r="D67" s="18" t="s">
        <v>31</v>
      </c>
      <c r="E67" s="18">
        <v>22</v>
      </c>
      <c r="F67" s="19" t="s">
        <v>40</v>
      </c>
      <c r="G67" s="18">
        <v>17826828945</v>
      </c>
      <c r="H67" s="18" t="s">
        <v>373</v>
      </c>
      <c r="I67" s="19" t="s">
        <v>34</v>
      </c>
      <c r="J67" s="18" t="s">
        <v>399</v>
      </c>
      <c r="K67" s="18" t="s">
        <v>319</v>
      </c>
      <c r="L67" s="18">
        <v>73</v>
      </c>
      <c r="M67" s="18" t="str">
        <f>VLOOKUP(B67,[1]劳务面试!$B:$N,13,0)</f>
        <v>D33</v>
      </c>
      <c r="N67" s="18">
        <v>85</v>
      </c>
      <c r="O67" s="18">
        <v>76</v>
      </c>
      <c r="P67" s="18">
        <v>86</v>
      </c>
      <c r="Q67" s="18">
        <v>77</v>
      </c>
      <c r="R67" s="18"/>
      <c r="Z67" s="18"/>
    </row>
    <row r="68" spans="1:26">
      <c r="A68" s="16">
        <v>10</v>
      </c>
      <c r="B68" s="16" t="s">
        <v>503</v>
      </c>
      <c r="C68" s="17" t="s">
        <v>504</v>
      </c>
      <c r="D68" s="18" t="s">
        <v>31</v>
      </c>
      <c r="E68" s="18">
        <v>21</v>
      </c>
      <c r="F68" s="19" t="s">
        <v>40</v>
      </c>
      <c r="G68" s="18">
        <v>17826828948</v>
      </c>
      <c r="H68" s="18" t="s">
        <v>505</v>
      </c>
      <c r="I68" s="19" t="s">
        <v>34</v>
      </c>
      <c r="J68" s="18" t="s">
        <v>399</v>
      </c>
      <c r="K68" s="18" t="s">
        <v>319</v>
      </c>
      <c r="L68" s="18">
        <v>64.5</v>
      </c>
      <c r="M68" s="18" t="str">
        <f>VLOOKUP(B68,[1]劳务面试!$B:$N,13,0)</f>
        <v>D34</v>
      </c>
      <c r="N68" s="18">
        <v>82</v>
      </c>
      <c r="O68" s="18">
        <v>76</v>
      </c>
      <c r="P68" s="18">
        <v>78</v>
      </c>
      <c r="Q68" s="18">
        <v>75</v>
      </c>
      <c r="R68" s="18"/>
      <c r="Z68" s="18"/>
    </row>
    <row r="69" spans="1:26">
      <c r="A69" s="16">
        <v>1</v>
      </c>
      <c r="B69" s="16" t="s">
        <v>506</v>
      </c>
      <c r="C69" s="17" t="s">
        <v>507</v>
      </c>
      <c r="D69" s="18" t="s">
        <v>39</v>
      </c>
      <c r="E69" s="18">
        <v>21</v>
      </c>
      <c r="F69" s="19" t="s">
        <v>40</v>
      </c>
      <c r="G69" s="18">
        <v>17826828992</v>
      </c>
      <c r="H69" s="18" t="s">
        <v>505</v>
      </c>
      <c r="I69" s="19" t="s">
        <v>34</v>
      </c>
      <c r="J69" s="18" t="s">
        <v>399</v>
      </c>
      <c r="K69" s="18" t="s">
        <v>319</v>
      </c>
      <c r="L69" s="18">
        <v>74.5</v>
      </c>
      <c r="M69" s="18" t="str">
        <f>VLOOKUP(B69,[1]劳务面试!$B:$N,13,0)</f>
        <v>D35</v>
      </c>
      <c r="N69" s="18">
        <v>82</v>
      </c>
      <c r="O69" s="18">
        <v>80</v>
      </c>
      <c r="P69" s="18">
        <v>84</v>
      </c>
      <c r="Q69" s="18">
        <v>82</v>
      </c>
      <c r="R69" s="18"/>
      <c r="Z69" s="18"/>
    </row>
    <row r="70" spans="1:26">
      <c r="A70" s="16">
        <v>19</v>
      </c>
      <c r="B70" s="16" t="s">
        <v>508</v>
      </c>
      <c r="C70" s="17" t="s">
        <v>509</v>
      </c>
      <c r="D70" s="18" t="s">
        <v>31</v>
      </c>
      <c r="E70" s="18">
        <v>21</v>
      </c>
      <c r="F70" s="19" t="s">
        <v>40</v>
      </c>
      <c r="G70" s="18">
        <v>15925685345</v>
      </c>
      <c r="H70" s="18" t="s">
        <v>33</v>
      </c>
      <c r="I70" s="19" t="s">
        <v>34</v>
      </c>
      <c r="J70" s="18" t="s">
        <v>510</v>
      </c>
      <c r="K70" s="18" t="s">
        <v>319</v>
      </c>
      <c r="L70" s="18">
        <v>60</v>
      </c>
      <c r="M70" s="18" t="str">
        <f>VLOOKUP(B70,[1]劳务面试!$B:$N,13,0)</f>
        <v>D36</v>
      </c>
      <c r="N70" s="18">
        <v>82</v>
      </c>
      <c r="O70" s="18">
        <v>81</v>
      </c>
      <c r="P70" s="18">
        <v>80</v>
      </c>
      <c r="Q70" s="18">
        <v>79</v>
      </c>
      <c r="R70" s="18"/>
      <c r="Z70" s="18"/>
    </row>
    <row r="71" spans="1:26">
      <c r="A71" s="16">
        <v>9</v>
      </c>
      <c r="B71" s="16" t="s">
        <v>511</v>
      </c>
      <c r="C71" s="17" t="s">
        <v>512</v>
      </c>
      <c r="D71" s="18" t="s">
        <v>31</v>
      </c>
      <c r="E71" s="18">
        <v>21</v>
      </c>
      <c r="F71" s="19" t="s">
        <v>40</v>
      </c>
      <c r="G71" s="18">
        <v>13588375427</v>
      </c>
      <c r="H71" s="18" t="s">
        <v>513</v>
      </c>
      <c r="I71" s="19" t="s">
        <v>34</v>
      </c>
      <c r="J71" s="18" t="s">
        <v>267</v>
      </c>
      <c r="K71" s="18" t="s">
        <v>319</v>
      </c>
      <c r="L71" s="18">
        <v>65</v>
      </c>
      <c r="M71" s="18" t="str">
        <f>VLOOKUP(B71,[1]劳务面试!$B:$N,13,0)</f>
        <v>D37</v>
      </c>
      <c r="N71" s="18">
        <v>75</v>
      </c>
      <c r="O71" s="18">
        <v>82</v>
      </c>
      <c r="P71" s="18">
        <v>81</v>
      </c>
      <c r="Q71" s="18">
        <v>84</v>
      </c>
      <c r="R71" s="18"/>
      <c r="Z71" s="18"/>
    </row>
    <row r="72" spans="1:26">
      <c r="A72" s="16">
        <v>31</v>
      </c>
      <c r="B72" s="29" t="s">
        <v>514</v>
      </c>
      <c r="C72" s="17" t="s">
        <v>515</v>
      </c>
      <c r="D72" s="18" t="s">
        <v>39</v>
      </c>
      <c r="E72" s="18">
        <v>22</v>
      </c>
      <c r="F72" s="19" t="s">
        <v>40</v>
      </c>
      <c r="G72" s="18">
        <v>18757101501</v>
      </c>
      <c r="H72" s="18" t="s">
        <v>266</v>
      </c>
      <c r="I72" s="19" t="s">
        <v>34</v>
      </c>
      <c r="J72" s="18" t="s">
        <v>399</v>
      </c>
      <c r="K72" s="18" t="s">
        <v>319</v>
      </c>
      <c r="L72" s="18">
        <v>65</v>
      </c>
      <c r="M72" s="18" t="str">
        <f>VLOOKUP(B72,[1]劳务面试!$B:$N,13,0)</f>
        <v>D38</v>
      </c>
      <c r="N72" s="18">
        <v>80</v>
      </c>
      <c r="O72" s="18">
        <v>80</v>
      </c>
      <c r="P72" s="18">
        <v>86</v>
      </c>
      <c r="Q72" s="18">
        <v>80</v>
      </c>
      <c r="R72" s="18"/>
      <c r="Z72" s="18"/>
    </row>
    <row r="73" spans="1:26">
      <c r="A73" s="16">
        <v>25</v>
      </c>
      <c r="B73" s="16" t="s">
        <v>516</v>
      </c>
      <c r="C73" s="17" t="s">
        <v>517</v>
      </c>
      <c r="D73" s="18" t="s">
        <v>39</v>
      </c>
      <c r="E73" s="18">
        <v>21</v>
      </c>
      <c r="F73" s="19" t="s">
        <v>40</v>
      </c>
      <c r="G73" s="18">
        <v>15068872200</v>
      </c>
      <c r="H73" s="18" t="s">
        <v>348</v>
      </c>
      <c r="I73" s="19" t="s">
        <v>34</v>
      </c>
      <c r="J73" s="18" t="s">
        <v>47</v>
      </c>
      <c r="K73" s="18" t="s">
        <v>319</v>
      </c>
      <c r="L73" s="18">
        <v>65</v>
      </c>
      <c r="M73" s="18" t="str">
        <f>VLOOKUP(B73,[1]劳务面试!$B:$N,13,0)</f>
        <v>D39</v>
      </c>
      <c r="N73" s="18">
        <v>80</v>
      </c>
      <c r="O73" s="18">
        <v>78</v>
      </c>
      <c r="P73" s="18">
        <v>81</v>
      </c>
      <c r="Q73" s="18">
        <v>78</v>
      </c>
      <c r="R73" s="18"/>
      <c r="Z73" s="18"/>
    </row>
    <row r="74" spans="1:26">
      <c r="A74" s="16">
        <v>40</v>
      </c>
      <c r="B74" s="17" t="s">
        <v>518</v>
      </c>
      <c r="C74" s="17" t="s">
        <v>519</v>
      </c>
      <c r="D74" s="18" t="s">
        <v>31</v>
      </c>
      <c r="E74" s="18">
        <v>22</v>
      </c>
      <c r="F74" s="19" t="s">
        <v>40</v>
      </c>
      <c r="G74" s="18">
        <v>13429154110</v>
      </c>
      <c r="H74" s="18" t="s">
        <v>322</v>
      </c>
      <c r="I74" s="19" t="s">
        <v>34</v>
      </c>
      <c r="J74" s="18" t="s">
        <v>520</v>
      </c>
      <c r="K74" s="18" t="s">
        <v>319</v>
      </c>
      <c r="L74" s="18">
        <v>55</v>
      </c>
      <c r="M74" s="18" t="str">
        <f>VLOOKUP(B74,[1]劳务面试!$B:$N,13,0)</f>
        <v>D40</v>
      </c>
      <c r="N74" s="18">
        <v>82</v>
      </c>
      <c r="O74" s="18">
        <v>74</v>
      </c>
      <c r="P74" s="18">
        <v>79</v>
      </c>
      <c r="Q74" s="18">
        <v>76</v>
      </c>
      <c r="R74" s="18"/>
      <c r="Z74" s="18"/>
    </row>
    <row r="75" spans="1:26">
      <c r="A75" s="16">
        <v>34</v>
      </c>
      <c r="B75" s="16" t="s">
        <v>521</v>
      </c>
      <c r="C75" s="17" t="s">
        <v>522</v>
      </c>
      <c r="D75" s="18" t="s">
        <v>39</v>
      </c>
      <c r="E75" s="18">
        <v>22</v>
      </c>
      <c r="F75" s="19" t="s">
        <v>40</v>
      </c>
      <c r="G75" s="18">
        <v>15825506561</v>
      </c>
      <c r="H75" s="18" t="s">
        <v>318</v>
      </c>
      <c r="I75" s="19" t="s">
        <v>34</v>
      </c>
      <c r="J75" s="18" t="s">
        <v>267</v>
      </c>
      <c r="K75" s="18" t="s">
        <v>319</v>
      </c>
      <c r="L75" s="18">
        <v>64.5</v>
      </c>
      <c r="M75" s="18" t="str">
        <f>VLOOKUP(B75,[1]劳务面试!$B:$N,13,0)</f>
        <v>D41</v>
      </c>
      <c r="N75" s="18">
        <v>80</v>
      </c>
      <c r="O75" s="18">
        <v>76</v>
      </c>
      <c r="P75" s="18">
        <v>81</v>
      </c>
      <c r="Q75" s="18">
        <v>79</v>
      </c>
      <c r="R75" s="18"/>
      <c r="Z75" s="18"/>
    </row>
    <row r="76" spans="1:26">
      <c r="A76" s="16">
        <v>32</v>
      </c>
      <c r="B76" s="16" t="s">
        <v>523</v>
      </c>
      <c r="C76" s="17" t="s">
        <v>524</v>
      </c>
      <c r="D76" s="18" t="s">
        <v>31</v>
      </c>
      <c r="E76" s="18">
        <v>21</v>
      </c>
      <c r="F76" s="19" t="s">
        <v>40</v>
      </c>
      <c r="G76" s="18">
        <v>18767158135</v>
      </c>
      <c r="H76" s="18" t="s">
        <v>351</v>
      </c>
      <c r="I76" s="19" t="s">
        <v>34</v>
      </c>
      <c r="J76" s="18" t="s">
        <v>352</v>
      </c>
      <c r="K76" s="18" t="s">
        <v>319</v>
      </c>
      <c r="L76" s="18">
        <v>57</v>
      </c>
      <c r="M76" s="18" t="str">
        <f>VLOOKUP(B76,[1]劳务面试!$B:$N,13,0)</f>
        <v>D42</v>
      </c>
      <c r="N76" s="18">
        <v>73</v>
      </c>
      <c r="O76" s="18">
        <v>60</v>
      </c>
      <c r="P76" s="18">
        <v>75</v>
      </c>
      <c r="Q76" s="18">
        <v>70</v>
      </c>
      <c r="R76" s="18"/>
      <c r="Z76" s="18"/>
    </row>
    <row r="77" spans="1:26">
      <c r="A77" s="16">
        <v>6</v>
      </c>
      <c r="B77" s="16" t="s">
        <v>525</v>
      </c>
      <c r="C77" s="17" t="s">
        <v>526</v>
      </c>
      <c r="D77" s="18" t="s">
        <v>39</v>
      </c>
      <c r="E77" s="18">
        <v>22</v>
      </c>
      <c r="F77" s="19" t="s">
        <v>40</v>
      </c>
      <c r="G77" s="18">
        <v>17706440420</v>
      </c>
      <c r="H77" s="18" t="s">
        <v>266</v>
      </c>
      <c r="I77" s="19" t="s">
        <v>34</v>
      </c>
      <c r="J77" s="18" t="s">
        <v>73</v>
      </c>
      <c r="K77" s="18" t="s">
        <v>319</v>
      </c>
      <c r="L77" s="18">
        <v>68</v>
      </c>
      <c r="M77" s="18" t="str">
        <f>VLOOKUP(B77,[1]劳务面试!$B:$N,13,0)</f>
        <v>D44</v>
      </c>
      <c r="N77" s="18">
        <v>83</v>
      </c>
      <c r="O77" s="18">
        <v>80</v>
      </c>
      <c r="P77" s="18">
        <v>86</v>
      </c>
      <c r="Q77" s="18">
        <v>80</v>
      </c>
      <c r="R77" s="18"/>
      <c r="Z77" s="18"/>
    </row>
    <row r="78" spans="1:26">
      <c r="A78" s="16">
        <v>18</v>
      </c>
      <c r="B78" s="16" t="s">
        <v>527</v>
      </c>
      <c r="C78" s="17" t="s">
        <v>528</v>
      </c>
      <c r="D78" s="18" t="s">
        <v>39</v>
      </c>
      <c r="E78" s="18">
        <v>22</v>
      </c>
      <c r="F78" s="18" t="s">
        <v>239</v>
      </c>
      <c r="G78" s="18">
        <v>17858525260</v>
      </c>
      <c r="H78" s="18" t="s">
        <v>529</v>
      </c>
      <c r="I78" s="19" t="s">
        <v>34</v>
      </c>
      <c r="J78" s="18" t="s">
        <v>73</v>
      </c>
      <c r="K78" s="18" t="s">
        <v>319</v>
      </c>
      <c r="L78" s="18">
        <v>67</v>
      </c>
      <c r="M78" s="18" t="str">
        <f>VLOOKUP(B78,[1]劳务面试!$B:$N,13,0)</f>
        <v>D45</v>
      </c>
      <c r="N78" s="18">
        <v>75</v>
      </c>
      <c r="O78" s="18">
        <v>70</v>
      </c>
      <c r="P78" s="18">
        <v>76</v>
      </c>
      <c r="Q78" s="18">
        <v>70</v>
      </c>
      <c r="R78" s="18"/>
      <c r="Z78" s="18"/>
    </row>
    <row r="79" spans="1:26">
      <c r="A79" s="16">
        <v>16</v>
      </c>
      <c r="B79" s="16" t="s">
        <v>530</v>
      </c>
      <c r="C79" s="17" t="s">
        <v>531</v>
      </c>
      <c r="D79" s="19" t="s">
        <v>39</v>
      </c>
      <c r="E79" s="18">
        <v>22</v>
      </c>
      <c r="F79" s="19" t="s">
        <v>40</v>
      </c>
      <c r="G79" s="18">
        <v>17858955251</v>
      </c>
      <c r="H79" s="18" t="s">
        <v>532</v>
      </c>
      <c r="I79" s="19" t="s">
        <v>34</v>
      </c>
      <c r="J79" s="18" t="s">
        <v>73</v>
      </c>
      <c r="K79" s="18" t="s">
        <v>319</v>
      </c>
      <c r="L79" s="18">
        <v>67</v>
      </c>
      <c r="M79" s="18" t="str">
        <f>VLOOKUP(B79,[1]劳务面试!$B:$N,13,0)</f>
        <v>D46</v>
      </c>
      <c r="N79" s="18">
        <v>82</v>
      </c>
      <c r="O79" s="18">
        <v>81</v>
      </c>
      <c r="P79" s="18">
        <v>84</v>
      </c>
      <c r="Q79" s="18">
        <v>81</v>
      </c>
      <c r="R79" s="18"/>
      <c r="Z79" s="18"/>
    </row>
    <row r="80" spans="1:26">
      <c r="A80" s="16">
        <v>24</v>
      </c>
      <c r="B80" s="16" t="s">
        <v>533</v>
      </c>
      <c r="C80" s="17" t="s">
        <v>534</v>
      </c>
      <c r="D80" s="18" t="s">
        <v>39</v>
      </c>
      <c r="E80" s="18">
        <v>21</v>
      </c>
      <c r="F80" s="19" t="s">
        <v>40</v>
      </c>
      <c r="G80" s="18">
        <v>17816851107</v>
      </c>
      <c r="H80" s="18" t="s">
        <v>64</v>
      </c>
      <c r="I80" s="19" t="s">
        <v>34</v>
      </c>
      <c r="J80" s="18" t="s">
        <v>535</v>
      </c>
      <c r="K80" s="18" t="s">
        <v>319</v>
      </c>
      <c r="L80" s="18">
        <v>65</v>
      </c>
      <c r="M80" s="18" t="str">
        <f>VLOOKUP(B80,[1]劳务面试!$B:$N,13,0)</f>
        <v>D47</v>
      </c>
      <c r="N80" s="18">
        <v>80</v>
      </c>
      <c r="O80" s="18">
        <v>79</v>
      </c>
      <c r="P80" s="18">
        <v>82</v>
      </c>
      <c r="Q80" s="18">
        <v>79</v>
      </c>
      <c r="R80" s="18"/>
      <c r="Z80" s="18"/>
    </row>
    <row r="81" spans="1:26">
      <c r="A81" s="16">
        <v>4</v>
      </c>
      <c r="B81" s="16" t="s">
        <v>536</v>
      </c>
      <c r="C81" s="17" t="s">
        <v>537</v>
      </c>
      <c r="D81" s="18" t="s">
        <v>39</v>
      </c>
      <c r="E81" s="18">
        <v>21</v>
      </c>
      <c r="F81" s="19" t="s">
        <v>40</v>
      </c>
      <c r="G81" s="18">
        <v>13758342086</v>
      </c>
      <c r="H81" s="18" t="s">
        <v>186</v>
      </c>
      <c r="I81" s="19" t="s">
        <v>34</v>
      </c>
      <c r="J81" s="18" t="s">
        <v>73</v>
      </c>
      <c r="K81" s="18" t="s">
        <v>319</v>
      </c>
      <c r="L81" s="18">
        <v>69.5</v>
      </c>
      <c r="M81" s="18" t="str">
        <f>VLOOKUP(B81,[1]劳务面试!$B:$N,13,0)</f>
        <v>D48</v>
      </c>
      <c r="N81" s="18">
        <v>80</v>
      </c>
      <c r="O81" s="18">
        <v>78</v>
      </c>
      <c r="P81" s="18">
        <v>79</v>
      </c>
      <c r="Q81" s="18">
        <v>78</v>
      </c>
      <c r="R81" s="18"/>
      <c r="Z81" s="18"/>
    </row>
    <row r="82" spans="1:26">
      <c r="A82" s="16">
        <v>45</v>
      </c>
      <c r="B82" s="16" t="s">
        <v>538</v>
      </c>
      <c r="C82" s="17" t="s">
        <v>539</v>
      </c>
      <c r="D82" s="18" t="s">
        <v>39</v>
      </c>
      <c r="E82" s="18">
        <v>21</v>
      </c>
      <c r="F82" s="19" t="s">
        <v>40</v>
      </c>
      <c r="G82" s="18">
        <v>17855861201</v>
      </c>
      <c r="H82" s="18" t="s">
        <v>540</v>
      </c>
      <c r="I82" s="19" t="s">
        <v>34</v>
      </c>
      <c r="J82" s="18" t="s">
        <v>73</v>
      </c>
      <c r="K82" s="18" t="s">
        <v>319</v>
      </c>
      <c r="L82" s="18">
        <v>62.5</v>
      </c>
      <c r="M82" s="18" t="str">
        <f>VLOOKUP(B82,[1]劳务面试!$B:$N,13,0)</f>
        <v>D49</v>
      </c>
      <c r="N82" s="18">
        <v>80</v>
      </c>
      <c r="O82" s="18">
        <v>79</v>
      </c>
      <c r="P82" s="18">
        <v>79</v>
      </c>
      <c r="Q82" s="18">
        <v>79</v>
      </c>
      <c r="R82" s="18"/>
      <c r="Z82" s="23"/>
    </row>
    <row r="83" spans="1:26">
      <c r="A83" s="16">
        <v>10</v>
      </c>
      <c r="B83" s="16" t="s">
        <v>541</v>
      </c>
      <c r="C83" s="17" t="s">
        <v>542</v>
      </c>
      <c r="D83" s="18" t="s">
        <v>39</v>
      </c>
      <c r="E83" s="18">
        <v>21</v>
      </c>
      <c r="F83" s="19" t="s">
        <v>40</v>
      </c>
      <c r="G83" s="18">
        <v>17858931614</v>
      </c>
      <c r="H83" s="18" t="s">
        <v>60</v>
      </c>
      <c r="I83" s="19" t="s">
        <v>34</v>
      </c>
      <c r="J83" s="18" t="s">
        <v>358</v>
      </c>
      <c r="K83" s="18" t="s">
        <v>319</v>
      </c>
      <c r="L83" s="18">
        <v>67.5</v>
      </c>
      <c r="M83" s="18" t="str">
        <f>VLOOKUP(B83,[1]劳务面试!$B:$N,13,0)</f>
        <v>D50</v>
      </c>
      <c r="N83" s="18">
        <v>92</v>
      </c>
      <c r="O83" s="18">
        <v>84</v>
      </c>
      <c r="P83" s="18">
        <v>92</v>
      </c>
      <c r="Q83" s="18">
        <v>86</v>
      </c>
      <c r="R83" s="18"/>
      <c r="Z83" s="21"/>
    </row>
    <row r="84" spans="1:18">
      <c r="A84" s="16">
        <v>21</v>
      </c>
      <c r="B84" s="16" t="s">
        <v>543</v>
      </c>
      <c r="C84" s="17" t="s">
        <v>544</v>
      </c>
      <c r="D84" s="18" t="s">
        <v>39</v>
      </c>
      <c r="E84" s="18">
        <v>22</v>
      </c>
      <c r="F84" s="18" t="s">
        <v>239</v>
      </c>
      <c r="G84" s="18">
        <v>18368383892</v>
      </c>
      <c r="H84" s="18" t="s">
        <v>404</v>
      </c>
      <c r="I84" s="19" t="s">
        <v>34</v>
      </c>
      <c r="J84" s="18" t="s">
        <v>73</v>
      </c>
      <c r="K84" s="18" t="s">
        <v>319</v>
      </c>
      <c r="L84" s="18">
        <v>65.5</v>
      </c>
      <c r="M84" s="18" t="s">
        <v>545</v>
      </c>
      <c r="N84" s="27">
        <v>69</v>
      </c>
      <c r="O84" s="27">
        <v>70</v>
      </c>
      <c r="P84" s="27">
        <v>69</v>
      </c>
      <c r="Q84" s="27">
        <v>70</v>
      </c>
      <c r="R84" s="27"/>
    </row>
  </sheetData>
  <autoFilter ref="A3:S84">
    <sortState ref="A3:S84">
      <sortCondition ref="M3"/>
    </sortState>
  </autoFilter>
  <mergeCells count="20">
    <mergeCell ref="A1:S1"/>
    <mergeCell ref="N2:O2"/>
    <mergeCell ref="P2:Q2"/>
    <mergeCell ref="R2:S2"/>
    <mergeCell ref="T2:W2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K2:K3"/>
    <mergeCell ref="L2:L3"/>
    <mergeCell ref="M2:M3"/>
    <mergeCell ref="X2:X3"/>
    <mergeCell ref="Y2:Y3"/>
    <mergeCell ref="Z2:Z3"/>
  </mergeCells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1"/>
  <sheetViews>
    <sheetView tabSelected="1" topLeftCell="A82" workbookViewId="0">
      <selection activeCell="G14" sqref="G14"/>
    </sheetView>
  </sheetViews>
  <sheetFormatPr defaultColWidth="9" defaultRowHeight="13.5" outlineLevelCol="4"/>
  <cols>
    <col min="1" max="1" width="11.125" style="2" customWidth="1"/>
    <col min="2" max="2" width="15.875" style="2" customWidth="1"/>
    <col min="3" max="3" width="16.375" style="2" customWidth="1"/>
    <col min="4" max="4" width="17" style="2" customWidth="1"/>
    <col min="5" max="5" width="14" style="2" customWidth="1"/>
  </cols>
  <sheetData>
    <row r="1" ht="27" customHeight="1" spans="1:5">
      <c r="A1" s="3" t="s">
        <v>546</v>
      </c>
      <c r="B1" s="3"/>
      <c r="C1" s="3"/>
      <c r="D1" s="3"/>
      <c r="E1" s="3"/>
    </row>
    <row r="2" s="1" customFormat="1" ht="18" customHeight="1" spans="1:5">
      <c r="A2" s="4" t="s">
        <v>1</v>
      </c>
      <c r="B2" s="4" t="s">
        <v>2</v>
      </c>
      <c r="C2" s="5" t="s">
        <v>4</v>
      </c>
      <c r="D2" s="4" t="s">
        <v>547</v>
      </c>
      <c r="E2" s="5" t="s">
        <v>548</v>
      </c>
    </row>
    <row r="3" s="1" customFormat="1" ht="18" customHeight="1" spans="1:5">
      <c r="A3" s="6">
        <v>1</v>
      </c>
      <c r="B3" s="6" t="s">
        <v>54</v>
      </c>
      <c r="C3" s="7" t="s">
        <v>39</v>
      </c>
      <c r="D3" s="8" t="s">
        <v>549</v>
      </c>
      <c r="E3" s="9" t="s">
        <v>550</v>
      </c>
    </row>
    <row r="4" s="1" customFormat="1" ht="18" customHeight="1" spans="1:5">
      <c r="A4" s="6">
        <v>2</v>
      </c>
      <c r="B4" s="6" t="s">
        <v>311</v>
      </c>
      <c r="C4" s="7" t="s">
        <v>39</v>
      </c>
      <c r="D4" s="8" t="s">
        <v>551</v>
      </c>
      <c r="E4" s="9" t="s">
        <v>550</v>
      </c>
    </row>
    <row r="5" s="1" customFormat="1" ht="18" customHeight="1" spans="1:5">
      <c r="A5" s="6">
        <v>3</v>
      </c>
      <c r="B5" s="6" t="s">
        <v>306</v>
      </c>
      <c r="C5" s="7" t="s">
        <v>31</v>
      </c>
      <c r="D5" s="8" t="s">
        <v>552</v>
      </c>
      <c r="E5" s="9" t="s">
        <v>550</v>
      </c>
    </row>
    <row r="6" s="1" customFormat="1" ht="18" customHeight="1" spans="1:5">
      <c r="A6" s="6">
        <v>4</v>
      </c>
      <c r="B6" s="6" t="s">
        <v>237</v>
      </c>
      <c r="C6" s="7" t="s">
        <v>39</v>
      </c>
      <c r="D6" s="8" t="s">
        <v>553</v>
      </c>
      <c r="E6" s="9" t="s">
        <v>550</v>
      </c>
    </row>
    <row r="7" s="1" customFormat="1" ht="18" customHeight="1" spans="1:5">
      <c r="A7" s="6">
        <v>5</v>
      </c>
      <c r="B7" s="6" t="s">
        <v>37</v>
      </c>
      <c r="C7" s="7" t="s">
        <v>39</v>
      </c>
      <c r="D7" s="8" t="s">
        <v>554</v>
      </c>
      <c r="E7" s="9" t="s">
        <v>550</v>
      </c>
    </row>
    <row r="8" s="1" customFormat="1" ht="18" customHeight="1" spans="1:5">
      <c r="A8" s="6">
        <v>6</v>
      </c>
      <c r="B8" s="6" t="s">
        <v>202</v>
      </c>
      <c r="C8" s="7" t="s">
        <v>39</v>
      </c>
      <c r="D8" s="8" t="s">
        <v>555</v>
      </c>
      <c r="E8" s="9" t="s">
        <v>550</v>
      </c>
    </row>
    <row r="9" s="1" customFormat="1" ht="18" customHeight="1" spans="1:5">
      <c r="A9" s="6">
        <v>7</v>
      </c>
      <c r="B9" s="6" t="s">
        <v>74</v>
      </c>
      <c r="C9" s="7" t="s">
        <v>31</v>
      </c>
      <c r="D9" s="8" t="s">
        <v>556</v>
      </c>
      <c r="E9" s="9" t="s">
        <v>550</v>
      </c>
    </row>
    <row r="10" s="1" customFormat="1" ht="18" customHeight="1" spans="1:5">
      <c r="A10" s="6">
        <v>8</v>
      </c>
      <c r="B10" s="6" t="s">
        <v>119</v>
      </c>
      <c r="C10" s="7" t="s">
        <v>39</v>
      </c>
      <c r="D10" s="8" t="s">
        <v>557</v>
      </c>
      <c r="E10" s="9" t="s">
        <v>550</v>
      </c>
    </row>
    <row r="11" s="1" customFormat="1" ht="18" customHeight="1" spans="1:5">
      <c r="A11" s="6">
        <v>9</v>
      </c>
      <c r="B11" s="6" t="s">
        <v>87</v>
      </c>
      <c r="C11" s="7" t="s">
        <v>31</v>
      </c>
      <c r="D11" s="8" t="s">
        <v>558</v>
      </c>
      <c r="E11" s="9" t="s">
        <v>550</v>
      </c>
    </row>
    <row r="12" s="1" customFormat="1" ht="18" customHeight="1" spans="1:5">
      <c r="A12" s="6">
        <v>10</v>
      </c>
      <c r="B12" s="6" t="s">
        <v>145</v>
      </c>
      <c r="C12" s="7" t="s">
        <v>31</v>
      </c>
      <c r="D12" s="8" t="s">
        <v>559</v>
      </c>
      <c r="E12" s="9" t="s">
        <v>550</v>
      </c>
    </row>
    <row r="13" s="1" customFormat="1" ht="18" customHeight="1" spans="1:5">
      <c r="A13" s="6">
        <v>11</v>
      </c>
      <c r="B13" s="6" t="s">
        <v>234</v>
      </c>
      <c r="C13" s="7" t="s">
        <v>39</v>
      </c>
      <c r="D13" s="8" t="s">
        <v>560</v>
      </c>
      <c r="E13" s="9" t="s">
        <v>550</v>
      </c>
    </row>
    <row r="14" s="1" customFormat="1" ht="18" customHeight="1" spans="1:5">
      <c r="A14" s="6">
        <v>12</v>
      </c>
      <c r="B14" s="6" t="s">
        <v>245</v>
      </c>
      <c r="C14" s="7" t="s">
        <v>31</v>
      </c>
      <c r="D14" s="8" t="s">
        <v>561</v>
      </c>
      <c r="E14" s="9" t="s">
        <v>550</v>
      </c>
    </row>
    <row r="15" s="1" customFormat="1" ht="18" customHeight="1" spans="1:5">
      <c r="A15" s="6">
        <v>13</v>
      </c>
      <c r="B15" s="6" t="s">
        <v>225</v>
      </c>
      <c r="C15" s="7" t="s">
        <v>39</v>
      </c>
      <c r="D15" s="8" t="s">
        <v>562</v>
      </c>
      <c r="E15" s="9" t="s">
        <v>550</v>
      </c>
    </row>
    <row r="16" s="1" customFormat="1" ht="18" customHeight="1" spans="1:5">
      <c r="A16" s="6">
        <v>14</v>
      </c>
      <c r="B16" s="6" t="s">
        <v>231</v>
      </c>
      <c r="C16" s="7" t="s">
        <v>31</v>
      </c>
      <c r="D16" s="8" t="s">
        <v>563</v>
      </c>
      <c r="E16" s="9" t="s">
        <v>550</v>
      </c>
    </row>
    <row r="17" s="1" customFormat="1" ht="18" customHeight="1" spans="1:5">
      <c r="A17" s="6">
        <v>15</v>
      </c>
      <c r="B17" s="6" t="s">
        <v>222</v>
      </c>
      <c r="C17" s="7" t="s">
        <v>39</v>
      </c>
      <c r="D17" s="8" t="s">
        <v>564</v>
      </c>
      <c r="E17" s="9" t="s">
        <v>550</v>
      </c>
    </row>
    <row r="18" s="1" customFormat="1" ht="18" customHeight="1" spans="1:5">
      <c r="A18" s="6">
        <v>16</v>
      </c>
      <c r="B18" s="6" t="s">
        <v>207</v>
      </c>
      <c r="C18" s="7" t="s">
        <v>31</v>
      </c>
      <c r="D18" s="8" t="s">
        <v>565</v>
      </c>
      <c r="E18" s="9" t="s">
        <v>550</v>
      </c>
    </row>
    <row r="19" s="1" customFormat="1" ht="18" customHeight="1" spans="1:5">
      <c r="A19" s="6">
        <v>17</v>
      </c>
      <c r="B19" s="6" t="s">
        <v>115</v>
      </c>
      <c r="C19" s="7" t="s">
        <v>31</v>
      </c>
      <c r="D19" s="8" t="s">
        <v>566</v>
      </c>
      <c r="E19" s="9" t="s">
        <v>550</v>
      </c>
    </row>
    <row r="20" s="1" customFormat="1" ht="18" customHeight="1" spans="1:5">
      <c r="A20" s="6">
        <v>18</v>
      </c>
      <c r="B20" s="6" t="s">
        <v>149</v>
      </c>
      <c r="C20" s="7" t="s">
        <v>39</v>
      </c>
      <c r="D20" s="8" t="s">
        <v>567</v>
      </c>
      <c r="E20" s="9" t="s">
        <v>550</v>
      </c>
    </row>
    <row r="21" s="1" customFormat="1" ht="18" customHeight="1" spans="1:5">
      <c r="A21" s="6">
        <v>19</v>
      </c>
      <c r="B21" s="6" t="s">
        <v>71</v>
      </c>
      <c r="C21" s="7" t="s">
        <v>31</v>
      </c>
      <c r="D21" s="8" t="s">
        <v>568</v>
      </c>
      <c r="E21" s="9" t="s">
        <v>550</v>
      </c>
    </row>
    <row r="22" s="1" customFormat="1" ht="18" customHeight="1" spans="1:5">
      <c r="A22" s="6">
        <v>20</v>
      </c>
      <c r="B22" s="6" t="s">
        <v>210</v>
      </c>
      <c r="C22" s="7" t="s">
        <v>39</v>
      </c>
      <c r="D22" s="8" t="s">
        <v>569</v>
      </c>
      <c r="E22" s="9" t="s">
        <v>550</v>
      </c>
    </row>
    <row r="23" s="1" customFormat="1" ht="18" customHeight="1" spans="1:5">
      <c r="A23" s="6">
        <v>21</v>
      </c>
      <c r="B23" s="6" t="s">
        <v>301</v>
      </c>
      <c r="C23" s="7" t="s">
        <v>31</v>
      </c>
      <c r="D23" s="8" t="s">
        <v>570</v>
      </c>
      <c r="E23" s="9" t="s">
        <v>550</v>
      </c>
    </row>
    <row r="24" s="1" customFormat="1" ht="18" customHeight="1" spans="1:5">
      <c r="A24" s="6">
        <v>22</v>
      </c>
      <c r="B24" s="6" t="s">
        <v>242</v>
      </c>
      <c r="C24" s="7" t="s">
        <v>31</v>
      </c>
      <c r="D24" s="8" t="s">
        <v>571</v>
      </c>
      <c r="E24" s="9" t="s">
        <v>550</v>
      </c>
    </row>
    <row r="25" s="1" customFormat="1" ht="18" customHeight="1" spans="1:5">
      <c r="A25" s="6">
        <v>23</v>
      </c>
      <c r="B25" s="6" t="s">
        <v>62</v>
      </c>
      <c r="C25" s="7" t="s">
        <v>39</v>
      </c>
      <c r="D25" s="8" t="s">
        <v>572</v>
      </c>
      <c r="E25" s="9" t="s">
        <v>550</v>
      </c>
    </row>
    <row r="26" s="1" customFormat="1" ht="18" customHeight="1" spans="1:5">
      <c r="A26" s="6">
        <v>24</v>
      </c>
      <c r="B26" s="6" t="s">
        <v>192</v>
      </c>
      <c r="C26" s="7" t="s">
        <v>31</v>
      </c>
      <c r="D26" s="8" t="s">
        <v>573</v>
      </c>
      <c r="E26" s="9" t="s">
        <v>550</v>
      </c>
    </row>
    <row r="27" s="1" customFormat="1" ht="18" customHeight="1" spans="1:5">
      <c r="A27" s="6">
        <v>25</v>
      </c>
      <c r="B27" s="6" t="s">
        <v>331</v>
      </c>
      <c r="C27" s="7" t="s">
        <v>31</v>
      </c>
      <c r="D27" s="8" t="s">
        <v>574</v>
      </c>
      <c r="E27" s="9" t="s">
        <v>550</v>
      </c>
    </row>
    <row r="28" s="1" customFormat="1" ht="18" customHeight="1" spans="1:5">
      <c r="A28" s="6">
        <v>26</v>
      </c>
      <c r="B28" s="6" t="s">
        <v>288</v>
      </c>
      <c r="C28" s="7" t="s">
        <v>39</v>
      </c>
      <c r="D28" s="8" t="s">
        <v>575</v>
      </c>
      <c r="E28" s="9" t="s">
        <v>550</v>
      </c>
    </row>
    <row r="29" s="1" customFormat="1" ht="18" customHeight="1" spans="1:5">
      <c r="A29" s="6">
        <v>27</v>
      </c>
      <c r="B29" s="6" t="s">
        <v>184</v>
      </c>
      <c r="C29" s="7" t="s">
        <v>39</v>
      </c>
      <c r="D29" s="8" t="s">
        <v>576</v>
      </c>
      <c r="E29" s="9" t="s">
        <v>550</v>
      </c>
    </row>
    <row r="30" s="1" customFormat="1" ht="18" customHeight="1" spans="1:5">
      <c r="A30" s="6">
        <v>28</v>
      </c>
      <c r="B30" s="6" t="s">
        <v>106</v>
      </c>
      <c r="C30" s="7" t="s">
        <v>31</v>
      </c>
      <c r="D30" s="8" t="s">
        <v>577</v>
      </c>
      <c r="E30" s="9" t="s">
        <v>550</v>
      </c>
    </row>
    <row r="31" s="1" customFormat="1" ht="18" customHeight="1" spans="1:5">
      <c r="A31" s="6">
        <v>29</v>
      </c>
      <c r="B31" s="6" t="s">
        <v>228</v>
      </c>
      <c r="C31" s="7" t="s">
        <v>31</v>
      </c>
      <c r="D31" s="8" t="s">
        <v>578</v>
      </c>
      <c r="E31" s="9" t="s">
        <v>550</v>
      </c>
    </row>
    <row r="32" s="1" customFormat="1" ht="18" customHeight="1" spans="1:5">
      <c r="A32" s="6">
        <v>30</v>
      </c>
      <c r="B32" s="6" t="s">
        <v>217</v>
      </c>
      <c r="C32" s="7" t="s">
        <v>31</v>
      </c>
      <c r="D32" s="8" t="s">
        <v>579</v>
      </c>
      <c r="E32" s="9" t="s">
        <v>550</v>
      </c>
    </row>
    <row r="33" s="1" customFormat="1" ht="18" customHeight="1" spans="1:5">
      <c r="A33" s="6">
        <v>31</v>
      </c>
      <c r="B33" s="6" t="s">
        <v>272</v>
      </c>
      <c r="C33" s="7" t="s">
        <v>31</v>
      </c>
      <c r="D33" s="8" t="s">
        <v>580</v>
      </c>
      <c r="E33" s="9" t="s">
        <v>550</v>
      </c>
    </row>
    <row r="34" s="1" customFormat="1" ht="18" customHeight="1" spans="1:5">
      <c r="A34" s="6">
        <v>32</v>
      </c>
      <c r="B34" s="6" t="s">
        <v>205</v>
      </c>
      <c r="C34" s="7" t="s">
        <v>39</v>
      </c>
      <c r="D34" s="8" t="s">
        <v>581</v>
      </c>
      <c r="E34" s="9" t="s">
        <v>550</v>
      </c>
    </row>
    <row r="35" s="1" customFormat="1" ht="18" customHeight="1" spans="1:5">
      <c r="A35" s="6">
        <v>33</v>
      </c>
      <c r="B35" s="6" t="s">
        <v>99</v>
      </c>
      <c r="C35" s="7" t="s">
        <v>39</v>
      </c>
      <c r="D35" s="8" t="s">
        <v>582</v>
      </c>
      <c r="E35" s="9" t="s">
        <v>550</v>
      </c>
    </row>
    <row r="36" s="1" customFormat="1" ht="18" customHeight="1" spans="1:5">
      <c r="A36" s="6">
        <v>34</v>
      </c>
      <c r="B36" s="6" t="s">
        <v>84</v>
      </c>
      <c r="C36" s="7" t="s">
        <v>39</v>
      </c>
      <c r="D36" s="8" t="s">
        <v>583</v>
      </c>
      <c r="E36" s="9" t="s">
        <v>550</v>
      </c>
    </row>
    <row r="37" s="1" customFormat="1" ht="18" customHeight="1" spans="1:5">
      <c r="A37" s="6">
        <v>35</v>
      </c>
      <c r="B37" s="6" t="s">
        <v>277</v>
      </c>
      <c r="C37" s="7" t="s">
        <v>39</v>
      </c>
      <c r="D37" s="8" t="s">
        <v>584</v>
      </c>
      <c r="E37" s="9" t="s">
        <v>550</v>
      </c>
    </row>
    <row r="38" s="1" customFormat="1" ht="18" customHeight="1" spans="1:5">
      <c r="A38" s="6">
        <v>36</v>
      </c>
      <c r="B38" s="6" t="s">
        <v>102</v>
      </c>
      <c r="C38" s="7" t="s">
        <v>31</v>
      </c>
      <c r="D38" s="8" t="s">
        <v>585</v>
      </c>
      <c r="E38" s="9" t="s">
        <v>550</v>
      </c>
    </row>
    <row r="39" s="1" customFormat="1" ht="18" customHeight="1" spans="1:5">
      <c r="A39" s="6">
        <v>37</v>
      </c>
      <c r="B39" s="6" t="s">
        <v>81</v>
      </c>
      <c r="C39" s="7" t="s">
        <v>39</v>
      </c>
      <c r="D39" s="8" t="s">
        <v>586</v>
      </c>
      <c r="E39" s="9" t="s">
        <v>550</v>
      </c>
    </row>
    <row r="40" s="1" customFormat="1" ht="18" customHeight="1" spans="1:5">
      <c r="A40" s="6">
        <v>38</v>
      </c>
      <c r="B40" s="6" t="s">
        <v>219</v>
      </c>
      <c r="C40" s="7" t="s">
        <v>39</v>
      </c>
      <c r="D40" s="8" t="s">
        <v>587</v>
      </c>
      <c r="E40" s="9" t="s">
        <v>550</v>
      </c>
    </row>
    <row r="41" s="1" customFormat="1" ht="18" customHeight="1" spans="1:5">
      <c r="A41" s="6">
        <v>39</v>
      </c>
      <c r="B41" s="6" t="s">
        <v>188</v>
      </c>
      <c r="C41" s="7" t="s">
        <v>31</v>
      </c>
      <c r="D41" s="8" t="s">
        <v>588</v>
      </c>
      <c r="E41" s="9" t="s">
        <v>550</v>
      </c>
    </row>
    <row r="42" s="1" customFormat="1" ht="18" customHeight="1" spans="1:5">
      <c r="A42" s="6">
        <v>40</v>
      </c>
      <c r="B42" s="6" t="s">
        <v>45</v>
      </c>
      <c r="C42" s="7" t="s">
        <v>39</v>
      </c>
      <c r="D42" s="8" t="s">
        <v>589</v>
      </c>
      <c r="E42" s="9" t="s">
        <v>550</v>
      </c>
    </row>
    <row r="43" s="1" customFormat="1" ht="18" customHeight="1" spans="1:5">
      <c r="A43" s="6">
        <v>41</v>
      </c>
      <c r="B43" s="6" t="s">
        <v>264</v>
      </c>
      <c r="C43" s="7" t="s">
        <v>31</v>
      </c>
      <c r="D43" s="8" t="s">
        <v>590</v>
      </c>
      <c r="E43" s="9" t="s">
        <v>550</v>
      </c>
    </row>
    <row r="44" s="1" customFormat="1" ht="18" customHeight="1" spans="1:5">
      <c r="A44" s="6">
        <v>42</v>
      </c>
      <c r="B44" s="6" t="s">
        <v>212</v>
      </c>
      <c r="C44" s="7" t="s">
        <v>39</v>
      </c>
      <c r="D44" s="8" t="s">
        <v>591</v>
      </c>
      <c r="E44" s="9" t="s">
        <v>550</v>
      </c>
    </row>
    <row r="45" s="1" customFormat="1" ht="18" customHeight="1" spans="1:5">
      <c r="A45" s="6">
        <v>43</v>
      </c>
      <c r="B45" s="6" t="s">
        <v>78</v>
      </c>
      <c r="C45" s="7" t="s">
        <v>39</v>
      </c>
      <c r="D45" s="8" t="s">
        <v>592</v>
      </c>
      <c r="E45" s="9" t="s">
        <v>550</v>
      </c>
    </row>
    <row r="46" s="1" customFormat="1" ht="18" customHeight="1" spans="1:5">
      <c r="A46" s="6">
        <v>44</v>
      </c>
      <c r="B46" s="6" t="s">
        <v>58</v>
      </c>
      <c r="C46" s="7" t="s">
        <v>31</v>
      </c>
      <c r="D46" s="8" t="s">
        <v>593</v>
      </c>
      <c r="E46" s="9" t="s">
        <v>550</v>
      </c>
    </row>
    <row r="47" s="1" customFormat="1" ht="18" customHeight="1" spans="1:5">
      <c r="A47" s="6">
        <v>45</v>
      </c>
      <c r="B47" s="6" t="s">
        <v>260</v>
      </c>
      <c r="C47" s="7" t="s">
        <v>39</v>
      </c>
      <c r="D47" s="8" t="s">
        <v>594</v>
      </c>
      <c r="E47" s="9" t="s">
        <v>550</v>
      </c>
    </row>
    <row r="48" s="1" customFormat="1" ht="18" customHeight="1" spans="1:5">
      <c r="A48" s="6">
        <v>46</v>
      </c>
      <c r="B48" s="6" t="s">
        <v>254</v>
      </c>
      <c r="C48" s="7" t="s">
        <v>31</v>
      </c>
      <c r="D48" s="8" t="s">
        <v>595</v>
      </c>
      <c r="E48" s="9" t="s">
        <v>550</v>
      </c>
    </row>
    <row r="49" s="1" customFormat="1" ht="18" customHeight="1" spans="1:5">
      <c r="A49" s="6">
        <v>47</v>
      </c>
      <c r="B49" s="6" t="s">
        <v>180</v>
      </c>
      <c r="C49" s="7" t="s">
        <v>31</v>
      </c>
      <c r="D49" s="8" t="s">
        <v>596</v>
      </c>
      <c r="E49" s="9" t="s">
        <v>550</v>
      </c>
    </row>
    <row r="50" s="1" customFormat="1" ht="18" customHeight="1" spans="1:5">
      <c r="A50" s="6">
        <v>48</v>
      </c>
      <c r="B50" s="6" t="s">
        <v>173</v>
      </c>
      <c r="C50" s="7" t="s">
        <v>39</v>
      </c>
      <c r="D50" s="8" t="s">
        <v>597</v>
      </c>
      <c r="E50" s="9" t="s">
        <v>550</v>
      </c>
    </row>
    <row r="51" s="1" customFormat="1" ht="18" customHeight="1" spans="1:5">
      <c r="A51" s="6">
        <v>49</v>
      </c>
      <c r="B51" s="6" t="s">
        <v>258</v>
      </c>
      <c r="C51" s="7" t="s">
        <v>39</v>
      </c>
      <c r="D51" s="8" t="s">
        <v>598</v>
      </c>
      <c r="E51" s="9" t="s">
        <v>550</v>
      </c>
    </row>
    <row r="52" s="1" customFormat="1" ht="18" customHeight="1" spans="1:5">
      <c r="A52" s="6">
        <v>50</v>
      </c>
      <c r="B52" s="6" t="s">
        <v>134</v>
      </c>
      <c r="C52" s="7" t="s">
        <v>31</v>
      </c>
      <c r="D52" s="8" t="s">
        <v>599</v>
      </c>
      <c r="E52" s="9" t="s">
        <v>550</v>
      </c>
    </row>
    <row r="53" s="1" customFormat="1" ht="18" customHeight="1" spans="1:5">
      <c r="A53" s="6">
        <v>51</v>
      </c>
      <c r="B53" s="6" t="s">
        <v>164</v>
      </c>
      <c r="C53" s="7" t="s">
        <v>39</v>
      </c>
      <c r="D53" s="8" t="s">
        <v>600</v>
      </c>
      <c r="E53" s="9" t="s">
        <v>550</v>
      </c>
    </row>
    <row r="54" s="1" customFormat="1" ht="18" customHeight="1" spans="1:5">
      <c r="A54" s="6">
        <v>52</v>
      </c>
      <c r="B54" s="6" t="s">
        <v>249</v>
      </c>
      <c r="C54" s="7" t="s">
        <v>31</v>
      </c>
      <c r="D54" s="8" t="s">
        <v>601</v>
      </c>
      <c r="E54" s="9" t="s">
        <v>550</v>
      </c>
    </row>
    <row r="55" s="1" customFormat="1" ht="18" customHeight="1" spans="1:5">
      <c r="A55" s="6">
        <v>53</v>
      </c>
      <c r="B55" s="6" t="s">
        <v>269</v>
      </c>
      <c r="C55" s="7" t="s">
        <v>31</v>
      </c>
      <c r="D55" s="8" t="s">
        <v>602</v>
      </c>
      <c r="E55" s="9" t="s">
        <v>550</v>
      </c>
    </row>
    <row r="56" s="1" customFormat="1" ht="18" customHeight="1" spans="1:5">
      <c r="A56" s="6">
        <v>54</v>
      </c>
      <c r="B56" s="6" t="s">
        <v>169</v>
      </c>
      <c r="C56" s="7" t="s">
        <v>39</v>
      </c>
      <c r="D56" s="8" t="s">
        <v>603</v>
      </c>
      <c r="E56" s="9" t="s">
        <v>550</v>
      </c>
    </row>
    <row r="57" s="1" customFormat="1" ht="18" customHeight="1" spans="1:5">
      <c r="A57" s="6">
        <v>55</v>
      </c>
      <c r="B57" s="6" t="s">
        <v>154</v>
      </c>
      <c r="C57" s="7" t="s">
        <v>31</v>
      </c>
      <c r="D57" s="8" t="s">
        <v>604</v>
      </c>
      <c r="E57" s="9" t="s">
        <v>550</v>
      </c>
    </row>
    <row r="58" s="1" customFormat="1" ht="18" customHeight="1" spans="1:5">
      <c r="A58" s="6">
        <v>56</v>
      </c>
      <c r="B58" s="6" t="s">
        <v>285</v>
      </c>
      <c r="C58" s="7" t="s">
        <v>31</v>
      </c>
      <c r="D58" s="8" t="s">
        <v>605</v>
      </c>
      <c r="E58" s="9" t="s">
        <v>550</v>
      </c>
    </row>
    <row r="59" s="1" customFormat="1" ht="18" customHeight="1" spans="1:5">
      <c r="A59" s="6">
        <v>57</v>
      </c>
      <c r="B59" s="6" t="s">
        <v>91</v>
      </c>
      <c r="C59" s="7" t="s">
        <v>31</v>
      </c>
      <c r="D59" s="8" t="s">
        <v>606</v>
      </c>
      <c r="E59" s="9" t="s">
        <v>550</v>
      </c>
    </row>
    <row r="60" s="1" customFormat="1" ht="18" customHeight="1" spans="1:5">
      <c r="A60" s="6">
        <v>58</v>
      </c>
      <c r="B60" s="6" t="s">
        <v>124</v>
      </c>
      <c r="C60" s="7" t="s">
        <v>31</v>
      </c>
      <c r="D60" s="8" t="s">
        <v>607</v>
      </c>
      <c r="E60" s="9" t="s">
        <v>550</v>
      </c>
    </row>
    <row r="61" s="1" customFormat="1" ht="18" customHeight="1" spans="1:5">
      <c r="A61" s="6">
        <v>59</v>
      </c>
      <c r="B61" s="6" t="s">
        <v>127</v>
      </c>
      <c r="C61" s="7" t="s">
        <v>39</v>
      </c>
      <c r="D61" s="8" t="s">
        <v>608</v>
      </c>
      <c r="E61" s="9" t="s">
        <v>550</v>
      </c>
    </row>
    <row r="62" s="1" customFormat="1" ht="18" customHeight="1" spans="1:5">
      <c r="A62" s="6">
        <v>60</v>
      </c>
      <c r="B62" s="6" t="s">
        <v>281</v>
      </c>
      <c r="C62" s="7" t="s">
        <v>39</v>
      </c>
      <c r="D62" s="8" t="s">
        <v>609</v>
      </c>
      <c r="E62" s="9" t="s">
        <v>550</v>
      </c>
    </row>
    <row r="63" s="1" customFormat="1" ht="18" customHeight="1" spans="1:5">
      <c r="A63" s="6">
        <v>61</v>
      </c>
      <c r="B63" s="6" t="s">
        <v>361</v>
      </c>
      <c r="C63" s="7" t="s">
        <v>31</v>
      </c>
      <c r="D63" s="8" t="s">
        <v>610</v>
      </c>
      <c r="E63" s="9" t="s">
        <v>611</v>
      </c>
    </row>
    <row r="64" s="1" customFormat="1" ht="18" customHeight="1" spans="1:5">
      <c r="A64" s="6">
        <v>62</v>
      </c>
      <c r="B64" s="6" t="s">
        <v>487</v>
      </c>
      <c r="C64" s="7" t="s">
        <v>39</v>
      </c>
      <c r="D64" s="8" t="s">
        <v>612</v>
      </c>
      <c r="E64" s="9" t="s">
        <v>611</v>
      </c>
    </row>
    <row r="65" s="1" customFormat="1" ht="18" customHeight="1" spans="1:5">
      <c r="A65" s="6">
        <v>63</v>
      </c>
      <c r="B65" s="6" t="s">
        <v>323</v>
      </c>
      <c r="C65" s="7" t="s">
        <v>31</v>
      </c>
      <c r="D65" s="8" t="s">
        <v>613</v>
      </c>
      <c r="E65" s="9" t="s">
        <v>611</v>
      </c>
    </row>
    <row r="66" s="1" customFormat="1" ht="18" customHeight="1" spans="1:5">
      <c r="A66" s="6">
        <v>64</v>
      </c>
      <c r="B66" s="6" t="s">
        <v>327</v>
      </c>
      <c r="C66" s="7" t="s">
        <v>31</v>
      </c>
      <c r="D66" s="8" t="s">
        <v>614</v>
      </c>
      <c r="E66" s="9" t="s">
        <v>611</v>
      </c>
    </row>
    <row r="67" s="1" customFormat="1" ht="18" customHeight="1" spans="1:5">
      <c r="A67" s="6">
        <v>65</v>
      </c>
      <c r="B67" s="6" t="s">
        <v>349</v>
      </c>
      <c r="C67" s="7" t="s">
        <v>31</v>
      </c>
      <c r="D67" s="8" t="s">
        <v>615</v>
      </c>
      <c r="E67" s="9" t="s">
        <v>611</v>
      </c>
    </row>
    <row r="68" s="1" customFormat="1" ht="18" customHeight="1" spans="1:5">
      <c r="A68" s="6">
        <v>66</v>
      </c>
      <c r="B68" s="6" t="s">
        <v>484</v>
      </c>
      <c r="C68" s="7" t="s">
        <v>31</v>
      </c>
      <c r="D68" s="8" t="s">
        <v>616</v>
      </c>
      <c r="E68" s="9" t="s">
        <v>611</v>
      </c>
    </row>
    <row r="69" s="1" customFormat="1" ht="18" customHeight="1" spans="1:5">
      <c r="A69" s="6">
        <v>67</v>
      </c>
      <c r="B69" s="6" t="s">
        <v>346</v>
      </c>
      <c r="C69" s="7" t="s">
        <v>31</v>
      </c>
      <c r="D69" s="8" t="s">
        <v>617</v>
      </c>
      <c r="E69" s="9" t="s">
        <v>611</v>
      </c>
    </row>
    <row r="70" s="1" customFormat="1" ht="18" customHeight="1" spans="1:5">
      <c r="A70" s="6">
        <v>68</v>
      </c>
      <c r="B70" s="6" t="s">
        <v>447</v>
      </c>
      <c r="C70" s="7" t="s">
        <v>31</v>
      </c>
      <c r="D70" s="8" t="s">
        <v>618</v>
      </c>
      <c r="E70" s="9" t="s">
        <v>611</v>
      </c>
    </row>
    <row r="71" s="1" customFormat="1" ht="18" customHeight="1" spans="1:5">
      <c r="A71" s="6">
        <v>69</v>
      </c>
      <c r="B71" s="6" t="s">
        <v>49</v>
      </c>
      <c r="C71" s="7" t="s">
        <v>31</v>
      </c>
      <c r="D71" s="8" t="s">
        <v>619</v>
      </c>
      <c r="E71" s="9" t="s">
        <v>611</v>
      </c>
    </row>
    <row r="72" s="1" customFormat="1" ht="18" customHeight="1" spans="1:5">
      <c r="A72" s="6">
        <v>70</v>
      </c>
      <c r="B72" s="6" t="s">
        <v>325</v>
      </c>
      <c r="C72" s="7" t="s">
        <v>31</v>
      </c>
      <c r="D72" s="8" t="s">
        <v>620</v>
      </c>
      <c r="E72" s="9" t="s">
        <v>611</v>
      </c>
    </row>
    <row r="73" s="1" customFormat="1" ht="18" customHeight="1" spans="1:5">
      <c r="A73" s="6">
        <v>71</v>
      </c>
      <c r="B73" s="6" t="s">
        <v>451</v>
      </c>
      <c r="C73" s="7" t="s">
        <v>39</v>
      </c>
      <c r="D73" s="8" t="s">
        <v>621</v>
      </c>
      <c r="E73" s="9" t="s">
        <v>611</v>
      </c>
    </row>
    <row r="74" s="1" customFormat="1" ht="18" customHeight="1" spans="1:5">
      <c r="A74" s="6">
        <v>72</v>
      </c>
      <c r="B74" s="6" t="s">
        <v>371</v>
      </c>
      <c r="C74" s="7" t="s">
        <v>39</v>
      </c>
      <c r="D74" s="8" t="s">
        <v>622</v>
      </c>
      <c r="E74" s="9" t="s">
        <v>611</v>
      </c>
    </row>
    <row r="75" s="1" customFormat="1" ht="18" customHeight="1" spans="1:5">
      <c r="A75" s="6">
        <v>73</v>
      </c>
      <c r="B75" s="6" t="s">
        <v>472</v>
      </c>
      <c r="C75" s="7" t="s">
        <v>39</v>
      </c>
      <c r="D75" s="8" t="s">
        <v>623</v>
      </c>
      <c r="E75" s="9" t="s">
        <v>611</v>
      </c>
    </row>
    <row r="76" s="1" customFormat="1" ht="18" customHeight="1" spans="1:5">
      <c r="A76" s="6">
        <v>74</v>
      </c>
      <c r="B76" s="6" t="s">
        <v>466</v>
      </c>
      <c r="C76" s="7" t="s">
        <v>31</v>
      </c>
      <c r="D76" s="8" t="s">
        <v>624</v>
      </c>
      <c r="E76" s="9" t="s">
        <v>611</v>
      </c>
    </row>
    <row r="77" s="1" customFormat="1" ht="18" customHeight="1" spans="1:5">
      <c r="A77" s="6">
        <v>75</v>
      </c>
      <c r="B77" s="6" t="s">
        <v>363</v>
      </c>
      <c r="C77" s="7" t="s">
        <v>39</v>
      </c>
      <c r="D77" s="8" t="s">
        <v>625</v>
      </c>
      <c r="E77" s="9" t="s">
        <v>611</v>
      </c>
    </row>
    <row r="78" s="1" customFormat="1" ht="18" customHeight="1" spans="1:5">
      <c r="A78" s="6">
        <v>76</v>
      </c>
      <c r="B78" s="6" t="s">
        <v>464</v>
      </c>
      <c r="C78" s="7" t="s">
        <v>31</v>
      </c>
      <c r="D78" s="8" t="s">
        <v>626</v>
      </c>
      <c r="E78" s="9" t="s">
        <v>611</v>
      </c>
    </row>
    <row r="79" s="1" customFormat="1" ht="18" customHeight="1" spans="1:5">
      <c r="A79" s="6">
        <v>77</v>
      </c>
      <c r="B79" s="6" t="s">
        <v>367</v>
      </c>
      <c r="C79" s="7" t="s">
        <v>31</v>
      </c>
      <c r="D79" s="8" t="s">
        <v>627</v>
      </c>
      <c r="E79" s="9" t="s">
        <v>611</v>
      </c>
    </row>
    <row r="80" s="1" customFormat="1" ht="18" customHeight="1" spans="1:5">
      <c r="A80" s="6">
        <v>78</v>
      </c>
      <c r="B80" s="6" t="s">
        <v>377</v>
      </c>
      <c r="C80" s="7" t="s">
        <v>39</v>
      </c>
      <c r="D80" s="8" t="s">
        <v>628</v>
      </c>
      <c r="E80" s="9" t="s">
        <v>611</v>
      </c>
    </row>
    <row r="81" s="1" customFormat="1" ht="18" customHeight="1" spans="1:5">
      <c r="A81" s="6">
        <v>79</v>
      </c>
      <c r="B81" s="6" t="s">
        <v>469</v>
      </c>
      <c r="C81" s="7" t="s">
        <v>31</v>
      </c>
      <c r="D81" s="8" t="s">
        <v>629</v>
      </c>
      <c r="E81" s="9" t="s">
        <v>611</v>
      </c>
    </row>
    <row r="82" s="1" customFormat="1" ht="18" customHeight="1" spans="1:5">
      <c r="A82" s="6">
        <v>80</v>
      </c>
      <c r="B82" s="6" t="s">
        <v>477</v>
      </c>
      <c r="C82" s="7" t="s">
        <v>39</v>
      </c>
      <c r="D82" s="8" t="s">
        <v>630</v>
      </c>
      <c r="E82" s="9" t="s">
        <v>611</v>
      </c>
    </row>
    <row r="83" s="1" customFormat="1" ht="18" customHeight="1" spans="1:5">
      <c r="A83" s="6">
        <v>81</v>
      </c>
      <c r="B83" s="6" t="s">
        <v>481</v>
      </c>
      <c r="C83" s="7" t="s">
        <v>31</v>
      </c>
      <c r="D83" s="8" t="s">
        <v>631</v>
      </c>
      <c r="E83" s="9" t="s">
        <v>611</v>
      </c>
    </row>
    <row r="84" s="1" customFormat="1" ht="18" customHeight="1" spans="1:5">
      <c r="A84" s="6">
        <v>82</v>
      </c>
      <c r="B84" s="6" t="s">
        <v>443</v>
      </c>
      <c r="C84" s="7" t="s">
        <v>39</v>
      </c>
      <c r="D84" s="8" t="s">
        <v>632</v>
      </c>
      <c r="E84" s="9" t="s">
        <v>611</v>
      </c>
    </row>
    <row r="85" s="1" customFormat="1" ht="18" customHeight="1" spans="1:5">
      <c r="A85" s="6">
        <v>83</v>
      </c>
      <c r="B85" s="6" t="s">
        <v>461</v>
      </c>
      <c r="C85" s="7" t="s">
        <v>39</v>
      </c>
      <c r="D85" s="8" t="s">
        <v>633</v>
      </c>
      <c r="E85" s="9" t="s">
        <v>611</v>
      </c>
    </row>
    <row r="86" s="1" customFormat="1" ht="18" customHeight="1" spans="1:5">
      <c r="A86" s="6">
        <v>84</v>
      </c>
      <c r="B86" s="6" t="s">
        <v>455</v>
      </c>
      <c r="C86" s="7" t="s">
        <v>39</v>
      </c>
      <c r="D86" s="8" t="s">
        <v>634</v>
      </c>
      <c r="E86" s="9" t="s">
        <v>611</v>
      </c>
    </row>
    <row r="87" s="1" customFormat="1" ht="18" customHeight="1" spans="1:5">
      <c r="A87" s="6">
        <v>85</v>
      </c>
      <c r="B87" s="6" t="s">
        <v>437</v>
      </c>
      <c r="C87" s="7" t="s">
        <v>39</v>
      </c>
      <c r="D87" s="8" t="s">
        <v>635</v>
      </c>
      <c r="E87" s="9" t="s">
        <v>611</v>
      </c>
    </row>
    <row r="88" s="1" customFormat="1" ht="18" customHeight="1" spans="1:5">
      <c r="A88" s="6">
        <v>86</v>
      </c>
      <c r="B88" s="6" t="s">
        <v>340</v>
      </c>
      <c r="C88" s="7" t="s">
        <v>31</v>
      </c>
      <c r="D88" s="8" t="s">
        <v>636</v>
      </c>
      <c r="E88" s="9" t="s">
        <v>611</v>
      </c>
    </row>
    <row r="89" s="1" customFormat="1" ht="18" customHeight="1" spans="1:5">
      <c r="A89" s="6">
        <v>87</v>
      </c>
      <c r="B89" s="6" t="s">
        <v>359</v>
      </c>
      <c r="C89" s="7" t="s">
        <v>39</v>
      </c>
      <c r="D89" s="8" t="s">
        <v>637</v>
      </c>
      <c r="E89" s="9" t="s">
        <v>611</v>
      </c>
    </row>
    <row r="90" s="1" customFormat="1" ht="18" customHeight="1" spans="1:5">
      <c r="A90" s="6">
        <v>88</v>
      </c>
      <c r="B90" s="6" t="s">
        <v>458</v>
      </c>
      <c r="C90" s="7" t="s">
        <v>39</v>
      </c>
      <c r="D90" s="8" t="s">
        <v>638</v>
      </c>
      <c r="E90" s="9" t="s">
        <v>611</v>
      </c>
    </row>
    <row r="91" s="1" customFormat="1" ht="18" customHeight="1" spans="1:5">
      <c r="A91" s="6">
        <v>89</v>
      </c>
      <c r="B91" s="6" t="s">
        <v>320</v>
      </c>
      <c r="C91" s="7" t="s">
        <v>39</v>
      </c>
      <c r="D91" s="8" t="s">
        <v>639</v>
      </c>
      <c r="E91" s="9" t="s">
        <v>611</v>
      </c>
    </row>
    <row r="92" s="1" customFormat="1" ht="18" customHeight="1" spans="1:5">
      <c r="A92" s="6">
        <v>90</v>
      </c>
      <c r="B92" s="6" t="s">
        <v>518</v>
      </c>
      <c r="C92" s="7" t="s">
        <v>31</v>
      </c>
      <c r="D92" s="8" t="s">
        <v>640</v>
      </c>
      <c r="E92" s="9" t="s">
        <v>611</v>
      </c>
    </row>
    <row r="93" s="1" customFormat="1" ht="18" customHeight="1" spans="1:5">
      <c r="A93" s="6">
        <v>91</v>
      </c>
      <c r="B93" s="6" t="s">
        <v>499</v>
      </c>
      <c r="C93" s="7" t="s">
        <v>31</v>
      </c>
      <c r="D93" s="8" t="s">
        <v>641</v>
      </c>
      <c r="E93" s="9" t="s">
        <v>611</v>
      </c>
    </row>
    <row r="94" s="1" customFormat="1" ht="18" customHeight="1" spans="1:5">
      <c r="A94" s="6">
        <v>92</v>
      </c>
      <c r="B94" s="6" t="s">
        <v>337</v>
      </c>
      <c r="C94" s="7" t="s">
        <v>39</v>
      </c>
      <c r="D94" s="8" t="s">
        <v>642</v>
      </c>
      <c r="E94" s="9" t="s">
        <v>611</v>
      </c>
    </row>
    <row r="95" s="1" customFormat="1" ht="18" customHeight="1" spans="1:5">
      <c r="A95" s="6">
        <v>93</v>
      </c>
      <c r="B95" s="6" t="s">
        <v>397</v>
      </c>
      <c r="C95" s="7" t="s">
        <v>31</v>
      </c>
      <c r="D95" s="8" t="s">
        <v>643</v>
      </c>
      <c r="E95" s="9" t="s">
        <v>611</v>
      </c>
    </row>
    <row r="96" s="1" customFormat="1" ht="18" customHeight="1" spans="1:5">
      <c r="A96" s="6">
        <v>94</v>
      </c>
      <c r="B96" s="6" t="s">
        <v>417</v>
      </c>
      <c r="C96" s="7" t="s">
        <v>39</v>
      </c>
      <c r="D96" s="8" t="s">
        <v>644</v>
      </c>
      <c r="E96" s="9" t="s">
        <v>611</v>
      </c>
    </row>
    <row r="97" s="1" customFormat="1" ht="18" customHeight="1" spans="1:5">
      <c r="A97" s="6">
        <v>95</v>
      </c>
      <c r="B97" s="6" t="s">
        <v>497</v>
      </c>
      <c r="C97" s="7" t="s">
        <v>31</v>
      </c>
      <c r="D97" s="8" t="s">
        <v>645</v>
      </c>
      <c r="E97" s="9" t="s">
        <v>611</v>
      </c>
    </row>
    <row r="98" s="1" customFormat="1" ht="18" customHeight="1" spans="1:5">
      <c r="A98" s="6">
        <v>96</v>
      </c>
      <c r="B98" s="6" t="s">
        <v>432</v>
      </c>
      <c r="C98" s="7" t="s">
        <v>39</v>
      </c>
      <c r="D98" s="8" t="s">
        <v>646</v>
      </c>
      <c r="E98" s="9" t="s">
        <v>611</v>
      </c>
    </row>
    <row r="99" s="1" customFormat="1" ht="18" customHeight="1" spans="1:5">
      <c r="A99" s="6">
        <v>97</v>
      </c>
      <c r="B99" s="6" t="s">
        <v>511</v>
      </c>
      <c r="C99" s="7" t="s">
        <v>31</v>
      </c>
      <c r="D99" s="8" t="s">
        <v>647</v>
      </c>
      <c r="E99" s="9" t="s">
        <v>611</v>
      </c>
    </row>
    <row r="100" s="1" customFormat="1" ht="18" customHeight="1" spans="1:5">
      <c r="A100" s="6">
        <v>98</v>
      </c>
      <c r="B100" s="6" t="s">
        <v>406</v>
      </c>
      <c r="C100" s="7" t="s">
        <v>39</v>
      </c>
      <c r="D100" s="8" t="s">
        <v>648</v>
      </c>
      <c r="E100" s="9" t="s">
        <v>611</v>
      </c>
    </row>
    <row r="101" s="1" customFormat="1" ht="18" customHeight="1" spans="1:5">
      <c r="A101" s="6">
        <v>99</v>
      </c>
      <c r="B101" s="6" t="s">
        <v>391</v>
      </c>
      <c r="C101" s="7" t="s">
        <v>39</v>
      </c>
      <c r="D101" s="8" t="s">
        <v>649</v>
      </c>
      <c r="E101" s="9" t="s">
        <v>611</v>
      </c>
    </row>
    <row r="102" s="1" customFormat="1" ht="18" customHeight="1" spans="1:5">
      <c r="A102" s="6">
        <v>100</v>
      </c>
      <c r="B102" s="6" t="s">
        <v>501</v>
      </c>
      <c r="C102" s="7" t="s">
        <v>31</v>
      </c>
      <c r="D102" s="8" t="s">
        <v>650</v>
      </c>
      <c r="E102" s="9" t="s">
        <v>611</v>
      </c>
    </row>
    <row r="103" s="1" customFormat="1" ht="18" customHeight="1" spans="1:5">
      <c r="A103" s="6">
        <v>101</v>
      </c>
      <c r="B103" s="6" t="s">
        <v>516</v>
      </c>
      <c r="C103" s="7" t="s">
        <v>39</v>
      </c>
      <c r="D103" s="8" t="s">
        <v>651</v>
      </c>
      <c r="E103" s="9" t="s">
        <v>611</v>
      </c>
    </row>
    <row r="104" s="1" customFormat="1" ht="18" customHeight="1" spans="1:5">
      <c r="A104" s="6">
        <v>102</v>
      </c>
      <c r="B104" s="6" t="s">
        <v>408</v>
      </c>
      <c r="C104" s="7" t="s">
        <v>39</v>
      </c>
      <c r="D104" s="8" t="s">
        <v>652</v>
      </c>
      <c r="E104" s="9" t="s">
        <v>611</v>
      </c>
    </row>
    <row r="105" s="1" customFormat="1" ht="18" customHeight="1" spans="1:5">
      <c r="A105" s="6">
        <v>103</v>
      </c>
      <c r="B105" s="6" t="s">
        <v>402</v>
      </c>
      <c r="C105" s="7" t="s">
        <v>39</v>
      </c>
      <c r="D105" s="8" t="s">
        <v>653</v>
      </c>
      <c r="E105" s="9" t="s">
        <v>611</v>
      </c>
    </row>
    <row r="106" s="1" customFormat="1" ht="18" customHeight="1" spans="1:5">
      <c r="A106" s="6">
        <v>104</v>
      </c>
      <c r="B106" s="6" t="s">
        <v>525</v>
      </c>
      <c r="C106" s="7" t="s">
        <v>39</v>
      </c>
      <c r="D106" s="8" t="s">
        <v>654</v>
      </c>
      <c r="E106" s="9" t="s">
        <v>611</v>
      </c>
    </row>
    <row r="107" s="1" customFormat="1" ht="18" customHeight="1" spans="1:5">
      <c r="A107" s="6">
        <v>105</v>
      </c>
      <c r="B107" s="6" t="s">
        <v>506</v>
      </c>
      <c r="C107" s="7" t="s">
        <v>39</v>
      </c>
      <c r="D107" s="8" t="s">
        <v>555</v>
      </c>
      <c r="E107" s="9" t="s">
        <v>611</v>
      </c>
    </row>
    <row r="108" s="1" customFormat="1" ht="18" customHeight="1" spans="1:5">
      <c r="A108" s="6">
        <v>106</v>
      </c>
      <c r="B108" s="6" t="s">
        <v>533</v>
      </c>
      <c r="C108" s="7" t="s">
        <v>39</v>
      </c>
      <c r="D108" s="8" t="s">
        <v>655</v>
      </c>
      <c r="E108" s="9" t="s">
        <v>611</v>
      </c>
    </row>
    <row r="109" s="1" customFormat="1" ht="18" customHeight="1" spans="1:5">
      <c r="A109" s="6">
        <v>107</v>
      </c>
      <c r="B109" s="6" t="s">
        <v>395</v>
      </c>
      <c r="C109" s="7" t="s">
        <v>39</v>
      </c>
      <c r="D109" s="8" t="s">
        <v>656</v>
      </c>
      <c r="E109" s="9" t="s">
        <v>611</v>
      </c>
    </row>
    <row r="110" s="1" customFormat="1" ht="18" customHeight="1" spans="1:5">
      <c r="A110" s="6">
        <v>108</v>
      </c>
      <c r="B110" s="6" t="s">
        <v>503</v>
      </c>
      <c r="C110" s="7" t="s">
        <v>31</v>
      </c>
      <c r="D110" s="8" t="s">
        <v>657</v>
      </c>
      <c r="E110" s="9" t="s">
        <v>611</v>
      </c>
    </row>
    <row r="111" s="1" customFormat="1" ht="18" customHeight="1" spans="1:5">
      <c r="A111" s="6">
        <v>109</v>
      </c>
      <c r="B111" s="6" t="s">
        <v>421</v>
      </c>
      <c r="C111" s="7" t="s">
        <v>31</v>
      </c>
      <c r="D111" s="8" t="s">
        <v>658</v>
      </c>
      <c r="E111" s="9" t="s">
        <v>611</v>
      </c>
    </row>
    <row r="112" s="1" customFormat="1" ht="18" customHeight="1" spans="1:5">
      <c r="A112" s="6">
        <v>110</v>
      </c>
      <c r="B112" s="6" t="s">
        <v>508</v>
      </c>
      <c r="C112" s="7" t="s">
        <v>31</v>
      </c>
      <c r="D112" s="8" t="s">
        <v>659</v>
      </c>
      <c r="E112" s="9" t="s">
        <v>611</v>
      </c>
    </row>
    <row r="113" s="1" customFormat="1" ht="18" customHeight="1" spans="1:5">
      <c r="A113" s="6">
        <v>111</v>
      </c>
      <c r="B113" s="6" t="s">
        <v>400</v>
      </c>
      <c r="C113" s="7" t="s">
        <v>39</v>
      </c>
      <c r="D113" s="8" t="s">
        <v>660</v>
      </c>
      <c r="E113" s="9" t="s">
        <v>611</v>
      </c>
    </row>
    <row r="114" s="1" customFormat="1" ht="18" customHeight="1" spans="1:5">
      <c r="A114" s="6">
        <v>112</v>
      </c>
      <c r="B114" s="6" t="s">
        <v>536</v>
      </c>
      <c r="C114" s="7" t="s">
        <v>39</v>
      </c>
      <c r="D114" s="8" t="s">
        <v>661</v>
      </c>
      <c r="E114" s="9" t="s">
        <v>611</v>
      </c>
    </row>
    <row r="115" s="1" customFormat="1" ht="18" customHeight="1" spans="1:5">
      <c r="A115" s="6">
        <v>113</v>
      </c>
      <c r="B115" s="6" t="s">
        <v>521</v>
      </c>
      <c r="C115" s="7" t="s">
        <v>39</v>
      </c>
      <c r="D115" s="8" t="s">
        <v>662</v>
      </c>
      <c r="E115" s="9" t="s">
        <v>611</v>
      </c>
    </row>
    <row r="116" s="1" customFormat="1" ht="18" customHeight="1" spans="1:5">
      <c r="A116" s="6">
        <v>114</v>
      </c>
      <c r="B116" s="6" t="s">
        <v>530</v>
      </c>
      <c r="C116" s="7" t="s">
        <v>39</v>
      </c>
      <c r="D116" s="8" t="s">
        <v>663</v>
      </c>
      <c r="E116" s="9" t="s">
        <v>611</v>
      </c>
    </row>
    <row r="117" s="1" customFormat="1" ht="18" customHeight="1" spans="1:5">
      <c r="A117" s="6">
        <v>115</v>
      </c>
      <c r="B117" s="6" t="s">
        <v>419</v>
      </c>
      <c r="C117" s="7" t="s">
        <v>39</v>
      </c>
      <c r="D117" s="8" t="s">
        <v>664</v>
      </c>
      <c r="E117" s="9" t="s">
        <v>611</v>
      </c>
    </row>
    <row r="118" s="1" customFormat="1" ht="18" customHeight="1" spans="1:5">
      <c r="A118" s="6">
        <v>116</v>
      </c>
      <c r="B118" s="6" t="s">
        <v>541</v>
      </c>
      <c r="C118" s="7" t="s">
        <v>39</v>
      </c>
      <c r="D118" s="8" t="s">
        <v>665</v>
      </c>
      <c r="E118" s="9" t="s">
        <v>611</v>
      </c>
    </row>
    <row r="119" s="1" customFormat="1" ht="18" customHeight="1" spans="1:5">
      <c r="A119" s="6">
        <v>117</v>
      </c>
      <c r="B119" s="6" t="s">
        <v>388</v>
      </c>
      <c r="C119" s="7" t="s">
        <v>31</v>
      </c>
      <c r="D119" s="8" t="s">
        <v>666</v>
      </c>
      <c r="E119" s="9" t="s">
        <v>611</v>
      </c>
    </row>
    <row r="120" s="1" customFormat="1" ht="18" customHeight="1" spans="1:5">
      <c r="A120" s="6">
        <v>118</v>
      </c>
      <c r="B120" s="6" t="s">
        <v>428</v>
      </c>
      <c r="C120" s="7" t="s">
        <v>31</v>
      </c>
      <c r="D120" s="8" t="s">
        <v>667</v>
      </c>
      <c r="E120" s="9" t="s">
        <v>611</v>
      </c>
    </row>
    <row r="121" s="1" customFormat="1" ht="18" customHeight="1" spans="1:5">
      <c r="A121" s="6">
        <v>119</v>
      </c>
      <c r="B121" s="6" t="s">
        <v>410</v>
      </c>
      <c r="C121" s="7" t="s">
        <v>31</v>
      </c>
      <c r="D121" s="8" t="s">
        <v>668</v>
      </c>
      <c r="E121" s="9" t="s">
        <v>611</v>
      </c>
    </row>
  </sheetData>
  <sortState ref="A3:E121" sortMethod="stroke">
    <sortCondition ref="E3:E121"/>
    <sortCondition ref="B3:B121"/>
  </sortState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(正式 )</vt:lpstr>
      <vt:lpstr>Sheet1 (劳务) </vt:lpstr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xsnsyh</dc:creator>
  <cp:lastModifiedBy>空白</cp:lastModifiedBy>
  <dcterms:created xsi:type="dcterms:W3CDTF">2017-12-13T01:51:00Z</dcterms:created>
  <cp:lastPrinted>2018-01-02T07:53:00Z</cp:lastPrinted>
  <dcterms:modified xsi:type="dcterms:W3CDTF">2018-01-04T07:35:41Z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